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Default Extension="jp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5" autoFilterDateGrouping="1" firstSheet="0" minimized="0" showHorizontalScroll="1" showSheetTabs="1" showVerticalScroll="1" tabRatio="600" visibility="visible"/>
  </bookViews>
  <sheets>
    <sheet name="README" sheetId="1" r:id="rId4"/>
    <sheet name="SCORES" sheetId="2" r:id="rId5"/>
    <sheet name="PERCENTAGE" sheetId="3" r:id="rId6"/>
    <sheet name="POINTS" sheetId="4" r:id="rId7"/>
    <sheet name="BENCHMARK" sheetId="5" r:id="rId8"/>
    <sheet name="COMPARATIVE" sheetId="6" r:id="rId9"/>
    <sheet name="PERCENTILE" sheetId="7" r:id="rId10"/>
  </sheets>
  <definedNames>
    <definedName name="_xlnm.Print_Titles" localSheetId="1">'SCORES'!$18:$19</definedName>
    <definedName name="_xlnm.Print_Area" localSheetId="1">'SCORES'!$A:$Q</definedName>
    <definedName name="_xlnm.Print_Titles" localSheetId="2">'PERCENTAGE'!$18:$19</definedName>
    <definedName name="_xlnm.Print_Area" localSheetId="2">'PERCENTAGE'!$A:$M</definedName>
    <definedName name="_xlnm.Print_Titles" localSheetId="3">'POINTS'!$18:$19</definedName>
    <definedName name="_xlnm.Print_Area" localSheetId="3">'POINTS'!$A:$P</definedName>
    <definedName name="_xlnm.Print_Titles" localSheetId="4">'BENCHMARK'!$18:$19</definedName>
    <definedName name="_xlnm.Print_Area" localSheetId="4">'BENCHMARK'!$A:$Q</definedName>
    <definedName name="_xlnm.Print_Titles" localSheetId="5">'COMPARATIVE'!$18:$19</definedName>
    <definedName name="_xlnm.Print_Area" localSheetId="5">'COMPARATIVE'!$A$1:$K$20</definedName>
    <definedName name="_xlnm.Print_Titles" localSheetId="6">'PERCENTILE'!$18:$19</definedName>
    <definedName name="_xlnm.Print_Area" localSheetId="6">'PERCENTILE'!$A:$P</definedName>
  </definedNames>
  <calcPr calcId="999999" calcMode="auto" calcCompleted="1" fullCalcOnLoad="0"/>
</workbook>
</file>

<file path=xl/sharedStrings.xml><?xml version="1.0" encoding="utf-8"?>
<sst xmlns="http://schemas.openxmlformats.org/spreadsheetml/2006/main" uniqueCount="121">
  <si>
    <t xml:space="preserve">This Report is created by Socrato. </t>
  </si>
  <si>
    <t>Template Name</t>
  </si>
  <si>
    <t xml:space="preserve">Version </t>
  </si>
  <si>
    <t>Date</t>
  </si>
  <si>
    <t>Changes (Chronological Order)</t>
  </si>
  <si>
    <t>One Row template follows
row no. 20 formatting.</t>
  </si>
  <si>
    <r>
      <rPr>
        <rFont val="Arial"/>
        <b val="true"/>
        <i val="false"/>
        <strike val="false"/>
        <color rgb="FF00B050"/>
        <sz val="10"/>
        <u val="none"/>
      </rPr>
      <t xml:space="preserve">Date:13-04-2018
</t>
    </r>
    <r>
      <rPr>
        <rFont val="Arial"/>
        <b val="true"/>
        <i val="false"/>
        <strike val="false"/>
        <color rgb="FFC00000"/>
        <sz val="10"/>
        <u val="none"/>
      </rPr>
      <t xml:space="preserve">1. Conditional formatting is removed from benchmark tab for all the test.</t>
    </r>
    <r>
      <rPr>
        <rFont val="Arial"/>
        <b val="true"/>
        <i val="false"/>
        <strike val="false"/>
        <color rgb="FF00B050"/>
        <sz val="10"/>
        <u val="none"/>
      </rPr>
      <t xml:space="preserve">
Date: 11-04-2018
</t>
    </r>
    <r>
      <rPr>
        <rFont val="Arial"/>
        <b val="true"/>
        <i val="false"/>
        <strike val="false"/>
        <color rgb="FF002060"/>
        <sz val="10"/>
        <u val="none"/>
      </rPr>
      <t xml:space="preserve">1. Two extra columns are added for essay score are added in the Scores, Points, Benchmark, and Percentile tab of SAT template.
2. Cell color for essay reading, writing, and analysis is changed by gray color for score, points, benchmark, and percentile tab in SAT only.
3. Subject score font color is changed by black for all tab of SAT.
4. Student result summary font color is changed by black of comparative tab too.
5. Conditional formatting is added in benchmark tab only in ACT others are same as 25.
</t>
    </r>
    <r>
      <rPr>
        <rFont val="Arial"/>
        <b val="true"/>
        <i val="false"/>
        <strike val="false"/>
        <color rgb="FF000000"/>
        <sz val="10"/>
        <u val="none"/>
      </rPr>
      <t xml:space="preserve">
</t>
    </r>
    <r>
      <rPr>
        <rFont val="Arial"/>
        <b val="true"/>
        <i val="false"/>
        <strike val="false"/>
        <color rgb="FF00B050"/>
        <sz val="10"/>
        <u val="none"/>
      </rPr>
      <t xml:space="preserve">Date: 09-04-2018</t>
    </r>
    <r>
      <rPr>
        <rFont val="Arial"/>
        <b val="true"/>
        <i val="false"/>
        <strike val="false"/>
        <color rgb="FF000000"/>
        <sz val="10"/>
        <u val="none"/>
      </rPr>
      <t xml:space="preserve">
1. Two extra columns are removed for essay score are added in the Scores, Points, Benchmark, and Percentile tab of SAT template.
2. Conditional formatting is removed from benchmark tab only in ACT others are same as 25.1.
</t>
    </r>
    <r>
      <rPr>
        <rFont val="Arial"/>
        <b val="true"/>
        <i val="false"/>
        <strike val="false"/>
        <color rgb="FF00B050"/>
        <sz val="10"/>
        <u val="none"/>
      </rPr>
      <t xml:space="preserve">Date: 23-03-2018</t>
    </r>
    <r>
      <rPr>
        <rFont val="Arial"/>
        <b val="true"/>
        <i val="false"/>
        <strike val="false"/>
        <color rgb="FF000000"/>
        <sz val="10"/>
        <u val="none"/>
      </rPr>
      <t xml:space="preserve">
1. Two extra columns for essay score are added in the Scores, Points, Benchmark, and Percentile tab of SAT template.
</t>
    </r>
    <r>
      <rPr>
        <rFont val="Arial"/>
        <b val="true"/>
        <i val="false"/>
        <strike val="false"/>
        <color rgb="FF00B050"/>
        <sz val="10"/>
        <u val="none"/>
      </rPr>
      <t xml:space="preserve">Date: 16-03-2018</t>
    </r>
    <r>
      <rPr>
        <rFont val="Arial"/>
        <b val="true"/>
        <i val="false"/>
        <strike val="false"/>
        <color rgb="FF000000"/>
        <sz val="10"/>
        <u val="none"/>
      </rPr>
      <t xml:space="preserve">
1. In ACT, Default, Explore, and PLAN test, composite score and additional group (STEM &amp; ELA) cell formatting is chenged from roundoff to two digit decimal for SCORE, PERCENTAGE, and BENCHMARK tab.
2. Cell #M20 and #N20 are unbold in benchmark tab.
</t>
    </r>
    <r>
      <rPr>
        <rFont val="Arial"/>
        <b val="true"/>
        <i val="false"/>
        <strike val="false"/>
        <color rgb="FF00B050"/>
        <sz val="10"/>
        <u val="none"/>
      </rPr>
      <t xml:space="preserve">Date: 25-02-2018</t>
    </r>
    <r>
      <rPr>
        <rFont val="Arial"/>
        <b val="true"/>
        <i val="false"/>
        <strike val="false"/>
        <color rgb="FF000000"/>
        <sz val="10"/>
        <u val="none"/>
      </rPr>
      <t xml:space="preserve">
1.All the formula are removed and put it there value 0 and %Met &amp; % Not-Met formula from benchmark tab are removed too.
2. Benchmark values are dynamically.
3. Conditional formatting in benchmark tab are did mannualy.
4. No formula except benchmark conditional formatting.
5. One row template.
6. Row #20 is formatted in the template.
7. In Readme tab row #2 anf 3 are hide.
8. As of now we have only STEM benchmark.
</t>
    </r>
  </si>
  <si>
    <t xml:space="preserve">Tabs </t>
  </si>
  <si>
    <t xml:space="preserve">Definition </t>
  </si>
  <si>
    <t>Formula</t>
  </si>
  <si>
    <t>Scores</t>
  </si>
  <si>
    <t xml:space="preserve">Scores Tab displays the scaled score of all the subject </t>
  </si>
  <si>
    <t>The max point obtain is matched with the Scaled scores available by the SAT orgranization in the range of  (10 - 40) and (200 - 800) for Additional groups</t>
  </si>
  <si>
    <t>Percentage</t>
  </si>
  <si>
    <t>Percent Tab displays the percentage of each subject as well as total percentage of a student.Percentage is calculated on the basis of points(raw score)</t>
  </si>
  <si>
    <t xml:space="preserve">(Max points obtain) / (Total number of Questions) * 100  </t>
  </si>
  <si>
    <t xml:space="preserve">Points </t>
  </si>
  <si>
    <t xml:space="preserve">Total number of questions correct. </t>
  </si>
  <si>
    <t>Total number of questions - wrong / skip questions</t>
  </si>
  <si>
    <t>Benchmark</t>
  </si>
  <si>
    <t xml:space="preserve">The benchmarks represent the section scores on each assessment that students should meet or exceed to be considered on track to be college and career ready.
</t>
  </si>
  <si>
    <t xml:space="preserve">The Bench mark values are defined by the SAT organization </t>
  </si>
  <si>
    <t>Comparative</t>
  </si>
  <si>
    <t xml:space="preserve">In the comparative Tab, the Test is compared with other standarized test to measure the student performance in other test. </t>
  </si>
  <si>
    <t xml:space="preserve">The comparison data is provided by the Test organization </t>
  </si>
  <si>
    <t>Percentile</t>
  </si>
  <si>
    <t xml:space="preserve">Percentile data is National level commulative percentile for all the subject provided by the SATorganization </t>
  </si>
  <si>
    <t xml:space="preserve">Total score of each subject and Commulative score is matched with the percentile scale measure the student National level. </t>
  </si>
  <si>
    <t xml:space="preserve">EBRW(200 - 800) </t>
  </si>
  <si>
    <t xml:space="preserve">This score is calculated combining Reading + Writing </t>
  </si>
  <si>
    <t>Reading scaled scored(10 - 40)*10 + Writing scaled scored (10 - 40)  * 10 = EBRW</t>
  </si>
  <si>
    <t>SAT Score Summary Report</t>
  </si>
  <si>
    <t xml:space="preserve">Group Name:  </t>
  </si>
  <si>
    <t>Testing_center (#2736)</t>
  </si>
  <si>
    <t xml:space="preserve">Results &amp; Students Count:  </t>
  </si>
  <si>
    <t>1 results for 24 students</t>
  </si>
  <si>
    <t xml:space="preserve">Tests Date Range:  </t>
  </si>
  <si>
    <t>09-19-2018 - 09-19-2018</t>
  </si>
  <si>
    <t>Combined # of Batches:</t>
  </si>
  <si>
    <t>Summary</t>
  </si>
  <si>
    <t>Composite</t>
  </si>
  <si>
    <t>Subject Scores</t>
  </si>
  <si>
    <t>Grouped Scores</t>
  </si>
  <si>
    <t>Composite Score
(400-1600)</t>
  </si>
  <si>
    <t>SAT National
Percentile</t>
  </si>
  <si>
    <t>Reading
(10-40)</t>
  </si>
  <si>
    <t>Writing &amp; Language
(10-40)</t>
  </si>
  <si>
    <t>Math
(10-40)</t>
  </si>
  <si>
    <t>Essay Reading
(2-8)</t>
  </si>
  <si>
    <t>Essay Writing
(2-8)</t>
  </si>
  <si>
    <t>Essay Analysis
(2-8)</t>
  </si>
  <si>
    <t>EBRW
(200-800)</t>
  </si>
  <si>
    <t>Math Composite
(200-800)</t>
  </si>
  <si>
    <t>Min</t>
  </si>
  <si>
    <t xml:space="preserve"> </t>
  </si>
  <si>
    <t>Max</t>
  </si>
  <si>
    <t>Average</t>
  </si>
  <si>
    <t>Student and Test Information</t>
  </si>
  <si>
    <t>No.</t>
  </si>
  <si>
    <t>SysID</t>
  </si>
  <si>
    <t>Student Name &amp; Info</t>
  </si>
  <si>
    <t>Results ID</t>
  </si>
  <si>
    <t>Test ID</t>
  </si>
  <si>
    <t>Test Name</t>
  </si>
  <si>
    <t>Test Date</t>
  </si>
  <si>
    <t>Student10   Name10 (No Email)</t>
  </si>
  <si>
    <t>SAT Form #4</t>
  </si>
  <si>
    <t>09-19-2018</t>
  </si>
  <si>
    <t>Student11   Name11 (No Email)</t>
  </si>
  <si>
    <t>Student12   Name12 (No Email)</t>
  </si>
  <si>
    <t>Student13   Name13 (No Email)</t>
  </si>
  <si>
    <t>Student14   Name14 (No Email)</t>
  </si>
  <si>
    <t>Student15   Name15 (No Email)</t>
  </si>
  <si>
    <t>Student16   Name16 (No Email)</t>
  </si>
  <si>
    <t>Student17   Name17 (No Email)</t>
  </si>
  <si>
    <t>Student18   Name18 (No Email)</t>
  </si>
  <si>
    <t>Student19   Name19 (No Email)</t>
  </si>
  <si>
    <t>Student20   Name20 (No Email)</t>
  </si>
  <si>
    <t>Student21   Name21 (No Email)</t>
  </si>
  <si>
    <t>Student22   Name22 (No Email)</t>
  </si>
  <si>
    <t>Student23   Name23 (No Email)</t>
  </si>
  <si>
    <t>Student24   Name24 (No Email)</t>
  </si>
  <si>
    <t>Student5   Name5 (No Email)</t>
  </si>
  <si>
    <t>Student6   Name6 (No Email)</t>
  </si>
  <si>
    <t>Student7   Name7 (No Email)</t>
  </si>
  <si>
    <t>Student8   Name8 (No Email)</t>
  </si>
  <si>
    <t>Student9   Name9 (No Email)</t>
  </si>
  <si>
    <t>Student1  Name1 (No Email)</t>
  </si>
  <si>
    <t>Student2  Name2 (No Email)</t>
  </si>
  <si>
    <t>Student3  Name3 (No Email)</t>
  </si>
  <si>
    <t>student4  Name4 (No Email)</t>
  </si>
  <si>
    <t>SAT Percent Correct
Class Summary Report</t>
  </si>
  <si>
    <r>
      <t xml:space="preserve">Subject </t>
    </r>
    <r>
      <rPr>
        <rFont val="Calibri"/>
        <b val="true"/>
        <i val="false"/>
        <strike val="false"/>
        <color rgb="FFFFFFFF"/>
        <sz val="11"/>
        <u val="none"/>
      </rPr>
      <t xml:space="preserve">Scores</t>
    </r>
  </si>
  <si>
    <r>
      <t xml:space="preserve">Grouped </t>
    </r>
    <r>
      <rPr>
        <rFont val="Calibri"/>
        <b val="true"/>
        <i val="false"/>
        <strike val="false"/>
        <color rgb="FFFFFFFF"/>
        <sz val="11"/>
        <u val="none"/>
      </rPr>
      <t xml:space="preserve">Scores</t>
    </r>
  </si>
  <si>
    <t>Composite Points
(Out of 154 Points)</t>
  </si>
  <si>
    <t>Reading
(Out of 52 Points)</t>
  </si>
  <si>
    <t>Writing &amp; Language
(Out of 44 Points)</t>
  </si>
  <si>
    <t>Math
(Out of 58 Points)</t>
  </si>
  <si>
    <t>EBRW
(Out of 96 Points)</t>
  </si>
  <si>
    <t>Math Composite
(Out of 58 Points)</t>
  </si>
  <si>
    <t>SAT # of  Questions Correct
Class Summary Report</t>
  </si>
  <si>
    <t>Essay Reading
(Out of 8 Points)</t>
  </si>
  <si>
    <t>Essay Writing
(Out of 8 Points)</t>
  </si>
  <si>
    <t>Essay Analysis
(Out of 8 Points)</t>
  </si>
  <si>
    <t>SAT Score Summary Report with Benchmark</t>
  </si>
  <si>
    <t>Group Scores</t>
  </si>
  <si>
    <t xml:space="preserve">Benchmark </t>
  </si>
  <si>
    <t>-</t>
  </si>
  <si>
    <t xml:space="preserve">Not Met </t>
  </si>
  <si>
    <t>−</t>
  </si>
  <si>
    <t xml:space="preserve">Met </t>
  </si>
  <si>
    <t xml:space="preserve">%age Not Met </t>
  </si>
  <si>
    <t>%age Met</t>
  </si>
  <si>
    <t>SAT Score Summary Report with other Exam Comparative Score</t>
  </si>
  <si>
    <t>Student Results Summary</t>
  </si>
  <si>
    <t>Comparative Test Scores</t>
  </si>
  <si>
    <t>SAT Composite
Percent Correct</t>
  </si>
  <si>
    <t>SAT Composite Score (400 - 1600)</t>
  </si>
  <si>
    <t>ACT</t>
  </si>
  <si>
    <t>SAT National Percentile Ranking Class Summary Report</t>
  </si>
  <si>
    <t>N/A</t>
  </si>
</sst>
</file>

<file path=xl/styles.xml><?xml version="1.0" encoding="utf-8"?>
<styleSheet xmlns="http://schemas.openxmlformats.org/spreadsheetml/2006/main" xml:space="preserve">
  <numFmts count="3">
    <numFmt numFmtId="164" formatCode="mm&quot;-&quot;dd&quot;-&quot;yyyy"/>
    <numFmt numFmtId="165" formatCode="0\%"/>
    <numFmt numFmtId="166" formatCode="\-\-"/>
  </numFmts>
  <fonts count="14">
    <font>
      <b val="0"/>
      <i val="0"/>
      <strike val="0"/>
      <u val="none"/>
      <sz val="10"/>
      <color rgb="FF000000"/>
      <name val="Arial"/>
    </font>
    <font>
      <b val="1"/>
      <i val="0"/>
      <strike val="0"/>
      <u val="none"/>
      <sz val="10"/>
      <color rgb="FF000000"/>
      <name val="Calibri"/>
    </font>
    <font>
      <b val="0"/>
      <i val="0"/>
      <strike val="0"/>
      <u val="none"/>
      <sz val="10"/>
      <color rgb="FF000000"/>
      <name val="Calibri"/>
    </font>
    <font>
      <b val="1"/>
      <i val="0"/>
      <strike val="0"/>
      <u val="none"/>
      <sz val="10"/>
      <color rgb="FFFFFFFF"/>
      <name val="Calibri"/>
    </font>
    <font>
      <b val="1"/>
      <i val="0"/>
      <strike val="0"/>
      <u val="none"/>
      <sz val="12"/>
      <color rgb="FF000000"/>
      <name val="Arial"/>
    </font>
    <font>
      <b val="1"/>
      <i val="0"/>
      <strike val="0"/>
      <u val="none"/>
      <sz val="12"/>
      <color rgb="FFFFFFFF"/>
      <name val="Arial"/>
    </font>
    <font>
      <b val="1"/>
      <i val="0"/>
      <strike val="0"/>
      <u val="none"/>
      <sz val="10"/>
      <color rgb="FF000000"/>
      <name val="Arial"/>
    </font>
    <font>
      <b val="1"/>
      <i val="0"/>
      <strike val="0"/>
      <u val="none"/>
      <sz val="10"/>
      <color rgb="FFFF0000"/>
      <name val="Calibri"/>
    </font>
    <font>
      <b val="1"/>
      <i val="0"/>
      <strike val="0"/>
      <u val="none"/>
      <sz val="10"/>
      <color rgb="FF00B050"/>
      <name val="Calibri"/>
    </font>
    <font>
      <b val="1"/>
      <i val="0"/>
      <strike val="0"/>
      <u val="none"/>
      <sz val="12"/>
      <color rgb="FFC00000"/>
      <name val="Calibri"/>
    </font>
    <font>
      <b val="1"/>
      <i val="0"/>
      <strike val="0"/>
      <u val="none"/>
      <sz val="11"/>
      <color rgb="FFFFFFFF"/>
      <name val="Calibri"/>
    </font>
    <font>
      <b val="0"/>
      <i val="0"/>
      <strike val="0"/>
      <u val="none"/>
      <sz val="11"/>
      <color rgb="FF000000"/>
      <name val="Arial"/>
    </font>
    <font>
      <b val="1"/>
      <i val="0"/>
      <strike val="0"/>
      <u val="none"/>
      <sz val="11"/>
      <color rgb="FF4472C4"/>
      <name val="Calibri"/>
    </font>
    <font>
      <b val="1"/>
      <i val="0"/>
      <strike val="0"/>
      <u val="none"/>
      <sz val="18"/>
      <color rgb="FF000000"/>
      <name val="Calibri"/>
    </font>
  </fonts>
  <fills count="15">
    <fill>
      <patternFill patternType="none"/>
    </fill>
    <fill>
      <patternFill patternType="gray125">
        <fgColor rgb="FFFFFFFF"/>
        <bgColor rgb="FF000000"/>
      </patternFill>
    </fill>
    <fill>
      <patternFill patternType="none"/>
    </fill>
    <fill>
      <patternFill patternType="solid">
        <fgColor rgb="FFEFEFEF"/>
        <bgColor rgb="FFEFEFEF"/>
      </patternFill>
    </fill>
    <fill>
      <patternFill patternType="solid">
        <fgColor rgb="FFFF0000"/>
        <bgColor rgb="FFFF0000"/>
      </patternFill>
    </fill>
    <fill>
      <patternFill patternType="solid">
        <fgColor rgb="FF00B050"/>
        <bgColor rgb="FF00B050"/>
      </patternFill>
    </fill>
    <fill>
      <patternFill patternType="solid">
        <fgColor rgb="FFFF0000"/>
        <bgColor rgb="FFFFFFFF"/>
      </patternFill>
    </fill>
    <fill>
      <patternFill patternType="solid">
        <fgColor rgb="FFFFFF66"/>
        <bgColor rgb="FFEFEFEF"/>
      </patternFill>
    </fill>
    <fill>
      <patternFill patternType="solid">
        <fgColor rgb="FFFFFF66"/>
        <bgColor rgb="FFFF0000"/>
      </patternFill>
    </fill>
    <fill>
      <patternFill patternType="solid">
        <fgColor rgb="FF000000"/>
        <bgColor rgb="FF000000"/>
      </patternFill>
    </fill>
    <fill>
      <patternFill patternType="solid">
        <fgColor rgb="FF0C0C0C"/>
        <bgColor rgb="FF000000"/>
      </patternFill>
    </fill>
    <fill>
      <patternFill patternType="solid">
        <fgColor rgb="FFFFFFFF"/>
        <bgColor rgb="FF000000"/>
      </patternFill>
    </fill>
    <fill>
      <patternFill patternType="solid">
        <fgColor rgb="FFBFBFBF"/>
        <bgColor rgb="FFFF0000"/>
      </patternFill>
    </fill>
    <fill>
      <patternFill patternType="solid">
        <fgColor rgb="FFFF5050"/>
        <bgColor rgb="FFFF0000"/>
      </patternFill>
    </fill>
    <fill>
      <patternFill patternType="solid">
        <fgColor rgb="FFDDDDDD"/>
        <bgColor rgb="FF000000"/>
      </patternFill>
    </fill>
  </fills>
  <borders count="87">
    <border/>
    <border>
      <left style="thin">
        <color rgb="FFFFFFFF"/>
      </left>
      <right style="thin">
        <color rgb="FFFFFFFF"/>
      </right>
      <top style="thin">
        <color rgb="FFFFFFFF"/>
      </top>
      <bottom style="thin">
        <color rgb="FFFFFFFF"/>
      </bottom>
    </border>
    <border>
      <left style="thin">
        <color rgb="FFFFFFFF"/>
      </left>
      <right style="thin">
        <color rgb="FFFFFFFF"/>
      </right>
      <bottom style="thin">
        <color rgb="FFFFFFFF"/>
      </bottom>
    </border>
    <border>
      <left style="thin">
        <color rgb="FFFFFFFF"/>
      </left>
      <right style="thin">
        <color rgb="FFFFFFFF"/>
      </right>
    </border>
    <border>
      <left style="thin">
        <color rgb="FFFFFFFF"/>
      </left>
      <top style="thin">
        <color rgb="FFFFFFFF"/>
      </top>
      <bottom style="thin">
        <color rgb="FFFFFFFF"/>
      </bottom>
    </border>
    <border>
      <left style="thin">
        <color rgb="FFFFFFFF"/>
      </left>
    </border>
    <border>
      <left style="thin">
        <color rgb="FFFFFFFF"/>
      </left>
      <bottom style="thin">
        <color rgb="FFFFFFFF"/>
      </bottom>
    </border>
    <border>
      <left style="thin">
        <color rgb="FFFFFFFF"/>
      </left>
      <right style="thin">
        <color rgb="FFFFFFFF"/>
      </right>
      <top style="thin">
        <color rgb="FFFFFFFF"/>
      </top>
    </border>
    <border>
      <left style="thin">
        <color rgb="FF7F7F7F"/>
      </left>
      <right style="thin">
        <color rgb="FF7F7F7F"/>
      </right>
      <top style="thin">
        <color rgb="FF7F7F7F"/>
      </top>
      <bottom style="thin">
        <color rgb="FF7F7F7F"/>
      </bottom>
    </border>
    <border>
      <left style="thick">
        <color rgb="FFFFFFFF"/>
      </left>
      <top style="thin">
        <color rgb="FFFFFFFF"/>
      </top>
      <bottom style="thin">
        <color rgb="FFFFFFFF"/>
      </bottom>
    </border>
    <border>
      <left style="thin">
        <color rgb="FFFFFFFF"/>
      </left>
      <right style="thin">
        <color rgb="FFFFFFFF"/>
      </right>
      <top style="medium">
        <color rgb="FF000000"/>
      </top>
      <bottom style="thin">
        <color rgb="FFFFFFFF"/>
      </bottom>
    </border>
    <border>
      <left style="thin">
        <color rgb="FFFFFFFF"/>
      </left>
      <right style="medium">
        <color rgb="FF000000"/>
      </right>
      <top style="medium">
        <color rgb="FF000000"/>
      </top>
      <bottom style="thin">
        <color rgb="FFFFFFFF"/>
      </bottom>
    </border>
    <border>
      <left style="thin">
        <color rgb="FFFFFFFF"/>
      </left>
      <right style="medium">
        <color rgb="FF000000"/>
      </right>
      <top style="thin">
        <color rgb="FFFFFFFF"/>
      </top>
      <bottom style="thin">
        <color rgb="FFFFFFFF"/>
      </bottom>
    </border>
    <border>
      <left style="thin">
        <color rgb="FFFFFFFF"/>
      </left>
      <right style="thin">
        <color rgb="FFFFFFFF"/>
      </right>
      <top style="thin">
        <color rgb="FFFFFFFF"/>
      </top>
      <bottom style="medium">
        <color rgb="FF000000"/>
      </bottom>
    </border>
    <border>
      <left style="thin">
        <color rgb="FFFFFFFF"/>
      </left>
      <right style="medium">
        <color rgb="FF000000"/>
      </right>
      <top style="thin">
        <color rgb="FFFFFFFF"/>
      </top>
      <bottom style="medium">
        <color rgb="FF000000"/>
      </bottom>
    </border>
    <border>
      <left style="thin">
        <color rgb="FF7F7F7F"/>
      </left>
      <right style="thin">
        <color rgb="FF7F7F7F"/>
      </right>
      <bottom style="thin">
        <color rgb="FF7F7F7F"/>
      </bottom>
    </border>
    <border>
      <left style="thick">
        <color rgb="FFFFFFFF"/>
      </left>
      <top style="medium">
        <color rgb="FF000000"/>
      </top>
      <bottom style="thin">
        <color rgb="FFFFFFFF"/>
      </bottom>
    </border>
    <border>
      <left style="thick">
        <color rgb="FFFFFFFF"/>
      </left>
      <right style="thick">
        <color rgb="FFFFFFFF"/>
      </right>
      <top style="thin">
        <color rgb="FFFFFFFF"/>
      </top>
      <bottom style="medium">
        <color rgb="FF000000"/>
      </bottom>
    </border>
    <border>
      <right style="thin">
        <color rgb="FFFFFFFF"/>
      </right>
      <top style="thin">
        <color rgb="FFFFFFFF"/>
      </top>
      <bottom style="medium">
        <color rgb="FF000000"/>
      </bottom>
    </border>
    <border>
      <left style="thick">
        <color rgb="FFFFFFFF"/>
      </left>
      <right style="thin">
        <color rgb="FFFFFFFF"/>
      </right>
      <top style="thin">
        <color rgb="FFFFFFFF"/>
      </top>
      <bottom style="medium">
        <color rgb="FF000000"/>
      </bottom>
    </border>
    <border>
      <left style="thin">
        <color rgb="FF7F7F7F"/>
      </left>
      <top style="thin">
        <color rgb="FF7F7F7F"/>
      </top>
      <bottom style="thin">
        <color rgb="FF7F7F7F"/>
      </bottom>
    </border>
    <border>
      <left style="thin">
        <color rgb="FF000000"/>
      </left>
      <right style="thin">
        <color rgb="FF000000"/>
      </right>
      <top style="thin">
        <color rgb="FF000000"/>
      </top>
      <bottom style="thin">
        <color rgb="FF000000"/>
      </bottom>
    </border>
    <border>
      <top style="medium">
        <color rgb="FF000000"/>
      </top>
      <bottom style="thin">
        <color rgb="FFFFFFFF"/>
      </bottom>
    </border>
    <border>
      <top style="thin">
        <color rgb="FFFFFFFF"/>
      </top>
      <bottom style="medium">
        <color rgb="FF000000"/>
      </bottom>
    </border>
    <border>
      <right style="thin">
        <color rgb="FFFFFFFF"/>
      </right>
      <top style="thin">
        <color rgb="FFFFFFFF"/>
      </top>
      <bottom style="thin">
        <color rgb="FFFFFFFF"/>
      </bottom>
    </border>
    <border>
      <left style="medium">
        <color rgb="FFFFFFFF"/>
      </left>
      <right style="medium">
        <color rgb="FFFFFFFF"/>
      </right>
      <top style="medium">
        <color rgb="FF000000"/>
      </top>
      <bottom style="thin">
        <color rgb="FFFFFFFF"/>
      </bottom>
    </border>
    <border>
      <left style="medium">
        <color rgb="FFFFFFFF"/>
      </left>
      <right style="medium">
        <color rgb="FFFFFFFF"/>
      </right>
      <top style="thin">
        <color rgb="FFFFFFFF"/>
      </top>
      <bottom style="thin">
        <color rgb="FFFFFFFF"/>
      </bottom>
    </border>
    <border>
      <left style="medium">
        <color rgb="FFFFFFFF"/>
      </left>
      <right style="medium">
        <color rgb="FFFFFFFF"/>
      </right>
      <top style="thin">
        <color rgb="FFFFFFFF"/>
      </top>
      <bottom style="medium">
        <color rgb="FF000000"/>
      </bottom>
    </border>
    <border>
      <left style="medium">
        <color rgb="FFFFFFFF"/>
      </left>
      <right style="thin">
        <color rgb="FFFFFFFF"/>
      </right>
      <top style="medium">
        <color rgb="FF000000"/>
      </top>
      <bottom style="thin">
        <color rgb="FFFFFFFF"/>
      </bottom>
    </border>
    <border>
      <left style="medium">
        <color rgb="FFFFFFFF"/>
      </left>
      <right style="thin">
        <color rgb="FFFFFFFF"/>
      </right>
      <top style="thin">
        <color rgb="FFFFFFFF"/>
      </top>
      <bottom style="thin">
        <color rgb="FFFFFFFF"/>
      </bottom>
    </border>
    <border>
      <left style="thin">
        <color rgb="FF7F7F7F"/>
      </left>
      <right style="medium">
        <color rgb="FF000000"/>
      </right>
      <bottom style="thin">
        <color rgb="FF7F7F7F"/>
      </bottom>
    </border>
    <border>
      <left style="thin">
        <color rgb="FF7F7F7F"/>
      </left>
      <right style="medium">
        <color rgb="FF000000"/>
      </right>
      <top style="thin">
        <color rgb="FF7F7F7F"/>
      </top>
      <bottom style="thin">
        <color rgb="FF7F7F7F"/>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7F7F7F"/>
      </right>
      <bottom style="thin">
        <color rgb="FF7F7F7F"/>
      </bottom>
    </border>
    <border>
      <left style="medium">
        <color rgb="FF000000"/>
      </left>
      <right style="thin">
        <color rgb="FF7F7F7F"/>
      </right>
      <top style="thin">
        <color rgb="FF7F7F7F"/>
      </top>
      <bottom style="thin">
        <color rgb="FF7F7F7F"/>
      </bottom>
    </border>
    <border>
      <left style="medium">
        <color rgb="FF000000"/>
      </left>
      <right style="thin">
        <color rgb="FF7F7F7F"/>
      </right>
      <top style="thin">
        <color rgb="FF7F7F7F"/>
      </top>
      <bottom style="medium">
        <color rgb="FF000000"/>
      </bottom>
    </border>
    <border>
      <left style="thin">
        <color rgb="FF7F7F7F"/>
      </left>
      <right style="thin">
        <color rgb="FF7F7F7F"/>
      </right>
      <top style="thin">
        <color rgb="FF7F7F7F"/>
      </top>
      <bottom style="medium">
        <color rgb="FF000000"/>
      </bottom>
    </border>
    <border>
      <left style="thin">
        <color rgb="FF7F7F7F"/>
      </left>
      <right style="medium">
        <color rgb="FF000000"/>
      </right>
      <top style="thin">
        <color rgb="FF7F7F7F"/>
      </top>
      <bottom style="medium">
        <color rgb="FF000000"/>
      </bottom>
    </border>
    <border>
      <left style="medium">
        <color rgb="FFFFFFFF"/>
      </left>
      <right style="medium">
        <color rgb="FFFFFFFF"/>
      </right>
      <top style="medium">
        <color rgb="FF000000"/>
      </top>
    </border>
    <border>
      <left style="medium">
        <color rgb="FF7F7F7F"/>
      </left>
      <right style="thin">
        <color rgb="FF7F7F7F"/>
      </right>
      <top style="medium">
        <color rgb="FF7F7F7F"/>
      </top>
      <bottom style="thin">
        <color rgb="FF7F7F7F"/>
      </bottom>
    </border>
    <border>
      <left style="thin">
        <color rgb="FF7F7F7F"/>
      </left>
      <right style="thin">
        <color rgb="FF7F7F7F"/>
      </right>
      <top style="medium">
        <color rgb="FF7F7F7F"/>
      </top>
      <bottom style="thin">
        <color rgb="FF7F7F7F"/>
      </bottom>
    </border>
    <border>
      <left style="medium">
        <color rgb="FF7F7F7F"/>
      </left>
      <right style="thin">
        <color rgb="FF7F7F7F"/>
      </right>
      <top style="thin">
        <color rgb="FF7F7F7F"/>
      </top>
      <bottom style="thin">
        <color rgb="FF7F7F7F"/>
      </bottom>
    </border>
    <border>
      <left style="thin">
        <color rgb="FF7F7F7F"/>
      </left>
      <right style="medium">
        <color rgb="FF7F7F7F"/>
      </right>
      <top style="thin">
        <color rgb="FF7F7F7F"/>
      </top>
      <bottom style="thin">
        <color rgb="FF7F7F7F"/>
      </bottom>
    </border>
    <border>
      <left style="medium">
        <color rgb="FF7F7F7F"/>
      </left>
      <right style="thin">
        <color rgb="FF7F7F7F"/>
      </right>
      <top style="thin">
        <color rgb="FF7F7F7F"/>
      </top>
      <bottom style="medium">
        <color rgb="FF7F7F7F"/>
      </bottom>
    </border>
    <border>
      <left style="thin">
        <color rgb="FF7F7F7F"/>
      </left>
      <right style="thin">
        <color rgb="FF7F7F7F"/>
      </right>
      <top style="thin">
        <color rgb="FF7F7F7F"/>
      </top>
      <bottom style="medium">
        <color rgb="FF7F7F7F"/>
      </bottom>
    </border>
    <border>
      <left style="thin">
        <color rgb="FF7F7F7F"/>
      </left>
      <right style="medium">
        <color rgb="FF7F7F7F"/>
      </right>
      <top style="thin">
        <color rgb="FF7F7F7F"/>
      </top>
      <bottom style="medium">
        <color rgb="FF7F7F7F"/>
      </bottom>
    </border>
    <border>
      <left style="medium">
        <color rgb="FFFFFFFF"/>
      </left>
      <right style="thick">
        <color rgb="FFFFFFFF"/>
      </right>
      <top style="medium">
        <color rgb="FF000000"/>
      </top>
      <bottom style="thin">
        <color rgb="FFFFFFFF"/>
      </bottom>
    </border>
    <border>
      <left style="medium">
        <color rgb="FFFFFFFF"/>
      </left>
      <right style="thick">
        <color rgb="FFFFFFFF"/>
      </right>
      <top style="thin">
        <color rgb="FFFFFFFF"/>
      </top>
      <bottom style="thin">
        <color rgb="FFFFFFFF"/>
      </bottom>
    </border>
    <border>
      <top style="thin">
        <color rgb="FFFFFFFF"/>
      </top>
      <bottom style="thin">
        <color rgb="FFFFFFFF"/>
      </bottom>
    </border>
    <border>
      <left style="thick">
        <color rgb="FFFFFFFF"/>
      </left>
      <top style="thin">
        <color rgb="FFFFFFFF"/>
      </top>
      <bottom style="medium">
        <color rgb="FF000000"/>
      </bottom>
    </border>
    <border>
      <left style="medium">
        <color rgb="FF000000"/>
      </left>
      <top style="thin">
        <color rgb="FFFFFFFF"/>
      </top>
      <bottom style="thin">
        <color rgb="FFFFFFFF"/>
      </bottom>
    </border>
    <border>
      <right style="thick">
        <color rgb="FFFFFFFF"/>
      </right>
      <top style="thin">
        <color rgb="FFFFFFFF"/>
      </top>
      <bottom style="thin">
        <color rgb="FFFFFFFF"/>
      </bottom>
    </border>
    <border>
      <left style="thin">
        <color rgb="FF000000"/>
      </left>
      <right style="medium">
        <color rgb="FF000000"/>
      </right>
      <top style="thin">
        <color rgb="FF000000"/>
      </top>
      <bottom style="thin">
        <color rgb="FF000000"/>
      </bottom>
    </border>
    <border>
      <left style="medium">
        <color rgb="FF000000"/>
      </left>
      <top style="medium">
        <color rgb="FF000000"/>
      </top>
      <bottom style="thin">
        <color rgb="FFFFFFFF"/>
      </bottom>
    </border>
    <border>
      <right style="thick">
        <color rgb="FFFFFFFF"/>
      </right>
      <top style="medium">
        <color rgb="FF000000"/>
      </top>
      <bottom style="thin">
        <color rgb="FFFFFFFF"/>
      </bottom>
    </border>
    <border>
      <left style="medium">
        <color rgb="FF000000"/>
      </left>
      <top style="thin">
        <color rgb="FFFFFFFF"/>
      </top>
      <bottom style="medium">
        <color rgb="FF000000"/>
      </bottom>
    </border>
    <border>
      <right style="thick">
        <color rgb="FFFFFFFF"/>
      </right>
      <top style="thin">
        <color rgb="FFFFFFFF"/>
      </top>
      <bottom style="medium">
        <color rgb="FF000000"/>
      </bottom>
    </border>
    <border>
      <top style="thin">
        <color rgb="FF7F7F7F"/>
      </top>
      <bottom style="thin">
        <color rgb="FF7F7F7F"/>
      </bottom>
    </border>
    <border>
      <right style="thin">
        <color rgb="FF7F7F7F"/>
      </right>
      <top style="thin">
        <color rgb="FF7F7F7F"/>
      </top>
      <bottom style="thin">
        <color rgb="FF7F7F7F"/>
      </bottom>
    </border>
    <border>
      <left style="medium">
        <color rgb="FF000000"/>
      </left>
      <top style="medium">
        <color rgb="FF000000"/>
      </top>
    </border>
    <border>
      <top style="medium">
        <color rgb="FF000000"/>
      </top>
    </border>
    <border>
      <right style="medium">
        <color rgb="FFFFFFFF"/>
      </right>
      <top style="medium">
        <color rgb="FF000000"/>
      </top>
    </border>
    <border>
      <left style="medium">
        <color rgb="FF000000"/>
      </left>
    </border>
    <border>
      <right style="medium">
        <color rgb="FFFFFFFF"/>
      </right>
    </border>
    <border>
      <left style="medium">
        <color rgb="FF000000"/>
      </left>
      <bottom style="medium">
        <color rgb="FF000000"/>
      </bottom>
    </border>
    <border>
      <bottom style="medium">
        <color rgb="FF000000"/>
      </bottom>
    </border>
    <border>
      <right style="medium">
        <color rgb="FFFFFFFF"/>
      </right>
      <bottom style="medium">
        <color rgb="FF000000"/>
      </bottom>
    </border>
    <border>
      <left style="medium">
        <color rgb="FFFFFFFF"/>
      </left>
      <top style="medium">
        <color rgb="FF000000"/>
      </top>
    </border>
    <border>
      <right style="medium">
        <color rgb="FF000000"/>
      </right>
      <top style="medium">
        <color rgb="FF000000"/>
      </top>
    </border>
    <border>
      <left style="medium">
        <color rgb="FFFFFFFF"/>
      </left>
    </border>
    <border>
      <right style="medium">
        <color rgb="FF000000"/>
      </right>
    </border>
    <border>
      <left style="medium">
        <color rgb="FFFFFFFF"/>
      </left>
      <bottom style="medium">
        <color rgb="FF000000"/>
      </bottom>
    </border>
    <border>
      <right style="medium">
        <color rgb="FF000000"/>
      </right>
      <bottom style="medium">
        <color rgb="FF000000"/>
      </bottom>
    </border>
    <border>
      <left style="thin">
        <color rgb="FFFFFFFF"/>
      </left>
      <top style="medium">
        <color rgb="FF000000"/>
      </top>
    </border>
    <border>
      <left style="thin">
        <color rgb="FFFFFFFF"/>
      </left>
      <bottom style="medium">
        <color rgb="FF000000"/>
      </bottom>
    </border>
    <border>
      <right style="thin">
        <color rgb="FFFFFFFF"/>
      </right>
      <top style="medium">
        <color rgb="FF000000"/>
      </top>
    </border>
    <border>
      <right style="thin">
        <color rgb="FFFFFFFF"/>
      </right>
    </border>
    <border>
      <right style="thin">
        <color rgb="FFFFFFFF"/>
      </right>
      <bottom style="medium">
        <color rgb="FF000000"/>
      </bottom>
    </border>
    <border>
      <left style="thin">
        <color rgb="FF000000"/>
      </left>
      <right style="medium">
        <color rgb="FF000000"/>
      </right>
      <top style="medium">
        <color rgb="FF000000"/>
      </top>
      <bottom style="thin">
        <color rgb="FF000000"/>
      </bottom>
    </border>
    <border>
      <left style="thin">
        <color rgb="FF7F7F7F"/>
      </left>
      <right style="medium">
        <color rgb="FF7F7F7F"/>
      </right>
      <top style="medium">
        <color rgb="FF7F7F7F"/>
      </top>
      <bottom style="thin">
        <color rgb="FF7F7F7F"/>
      </bottom>
    </border>
    <border>
      <right style="thin">
        <color rgb="FFFFFFFF"/>
      </right>
      <top style="medium">
        <color rgb="FF000000"/>
      </top>
      <bottom style="thin">
        <color rgb="FFFFFFFF"/>
      </bottom>
    </border>
    <border>
      <left style="thin">
        <color rgb="FFFFFFFF"/>
      </left>
      <right style="medium">
        <color rgb="FF000000"/>
      </right>
      <top style="medium">
        <color rgb="FF000000"/>
      </top>
    </border>
    <border>
      <left style="thin">
        <color rgb="FFFFFFFF"/>
      </left>
      <right style="medium">
        <color rgb="FF000000"/>
      </right>
    </border>
    <border>
      <left style="thin">
        <color rgb="FFFFFFFF"/>
      </left>
      <right style="medium">
        <color rgb="FF000000"/>
      </right>
      <bottom style="medium">
        <color rgb="FF000000"/>
      </bottom>
    </border>
    <border>
      <right style="thick">
        <color rgb="FFFFFFFF"/>
      </right>
      <bottom style="medium">
        <color rgb="FF000000"/>
      </bottom>
    </border>
    <border>
      <left style="thin">
        <color rgb="FFFFFFFF"/>
      </left>
      <top style="medium">
        <color rgb="FF000000"/>
      </top>
      <bottom style="thin">
        <color rgb="FFFFFFFF"/>
      </bottom>
    </border>
  </borders>
  <cellStyleXfs count="1">
    <xf numFmtId="0" fontId="0" fillId="0" borderId="0"/>
  </cellStyleXfs>
  <cellXfs count="227">
    <xf xfId="0" fontId="0" numFmtId="0" fillId="2" borderId="0" applyFont="0" applyNumberFormat="0" applyFill="0" applyBorder="0"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1" numFmtId="0" fillId="2" borderId="1" applyFont="1" applyNumberFormat="0" applyFill="0" applyBorder="1" applyAlignment="1">
      <alignment horizontal="left" vertical="top" textRotation="0" wrapText="false" shrinkToFit="false"/>
    </xf>
    <xf xfId="0" fontId="2" numFmtId="0" fillId="2" borderId="1" applyFont="1" applyNumberFormat="0" applyFill="0" applyBorder="1" applyAlignment="1">
      <alignment horizontal="right" vertical="top" textRotation="0" wrapText="false" shrinkToFit="false"/>
    </xf>
    <xf xfId="0" fontId="2" numFmtId="164" fillId="2" borderId="1" applyFont="1" applyNumberFormat="1" applyFill="0" applyBorder="1" applyAlignment="1">
      <alignment horizontal="right" vertical="top" textRotation="0" wrapText="false" shrinkToFit="false"/>
    </xf>
    <xf xfId="0" fontId="2" numFmtId="0" fillId="2" borderId="2" applyFont="1" applyNumberFormat="0" applyFill="0" applyBorder="1" applyAlignment="0">
      <alignment horizontal="general" vertical="bottom" textRotation="0" wrapText="false" shrinkToFit="false"/>
    </xf>
    <xf xfId="0" fontId="2" numFmtId="0" fillId="2" borderId="3" applyFont="1" applyNumberFormat="0" applyFill="0" applyBorder="1" applyAlignment="0">
      <alignment horizontal="general" vertical="bottom" textRotation="0" wrapText="false" shrinkToFit="false"/>
    </xf>
    <xf xfId="0" fontId="2" numFmtId="0" fillId="2" borderId="1" applyFont="1" applyNumberFormat="0" applyFill="0" applyBorder="1" applyAlignment="0">
      <alignment horizontal="general" vertical="bottom" textRotation="0" wrapText="false" shrinkToFit="false"/>
    </xf>
    <xf xfId="0" fontId="1" numFmtId="0" fillId="2" borderId="1" applyFont="1" applyNumberFormat="0" applyFill="0" applyBorder="1" applyAlignment="1">
      <alignment horizontal="right" vertical="bottom" textRotation="0" wrapText="false" shrinkToFit="false"/>
    </xf>
    <xf xfId="0" fontId="2" numFmtId="0" fillId="2" borderId="4" applyFont="1" applyNumberFormat="0" applyFill="0" applyBorder="1" applyAlignment="0">
      <alignment horizontal="general" vertical="bottom" textRotation="0" wrapText="false" shrinkToFit="false"/>
    </xf>
    <xf xfId="0" fontId="1" numFmtId="0" fillId="2" borderId="3" applyFont="1" applyNumberFormat="0" applyFill="0" applyBorder="1" applyAlignment="0">
      <alignment horizontal="general" vertical="bottom" textRotation="0" wrapText="false" shrinkToFit="false"/>
    </xf>
    <xf xfId="0" fontId="2" numFmtId="0" fillId="2" borderId="3" applyFont="1" applyNumberFormat="0" applyFill="0" applyBorder="1" applyAlignment="1">
      <alignment horizontal="right"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4" fillId="2" borderId="3" applyFont="1" applyNumberFormat="1" applyFill="0" applyBorder="1" applyAlignment="1">
      <alignment horizontal="right" vertical="top" textRotation="0" wrapText="false" shrinkToFit="false"/>
    </xf>
    <xf xfId="0" fontId="0" numFmtId="0" fillId="2" borderId="3" applyFont="0" applyNumberFormat="0" applyFill="0" applyBorder="1" applyAlignment="0">
      <alignment horizontal="general" vertical="bottom" textRotation="0" wrapText="false" shrinkToFit="false"/>
    </xf>
    <xf xfId="0" fontId="1" numFmtId="0" fillId="2" borderId="3" applyFont="1" applyNumberFormat="0" applyFill="0" applyBorder="1" applyAlignment="1">
      <alignment horizontal="left" vertical="top" textRotation="0" wrapText="false" shrinkToFit="false"/>
    </xf>
    <xf xfId="0" fontId="1" numFmtId="0" fillId="2" borderId="1" applyFont="1" applyNumberFormat="0" applyFill="0" applyBorder="1" applyAlignment="1">
      <alignment horizontal="left" vertical="bottom" textRotation="0" wrapText="false" shrinkToFit="false"/>
    </xf>
    <xf xfId="0" fontId="1" numFmtId="0" fillId="2" borderId="4" applyFont="1" applyNumberFormat="0" applyFill="0" applyBorder="1" applyAlignment="1">
      <alignment horizontal="right" vertical="bottom" textRotation="0" wrapText="false" shrinkToFit="false"/>
    </xf>
    <xf xfId="0" fontId="2" numFmtId="0" fillId="2" borderId="6" applyFont="1" applyNumberFormat="0" applyFill="0" applyBorder="1" applyAlignment="0">
      <alignment horizontal="general" vertical="bottom" textRotation="0" wrapText="false" shrinkToFit="false"/>
    </xf>
    <xf xfId="0" fontId="2" numFmtId="0" fillId="2" borderId="7" applyFont="1" applyNumberFormat="0" applyFill="0" applyBorder="1" applyAlignment="0">
      <alignment horizontal="general" vertical="bottom" textRotation="0" wrapText="false" shrinkToFit="false"/>
    </xf>
    <xf xfId="0" fontId="1" numFmtId="0" fillId="2" borderId="8" applyFont="1" applyNumberFormat="0" applyFill="0" applyBorder="1" applyAlignment="1">
      <alignment horizontal="center" vertical="center" textRotation="0" wrapText="false" shrinkToFit="false"/>
    </xf>
    <xf xfId="0" fontId="2" numFmtId="0" fillId="2" borderId="8" applyFont="1" applyNumberFormat="0" applyFill="0" applyBorder="1" applyAlignment="0">
      <alignment horizontal="general" vertical="bottom" textRotation="0" wrapText="false" shrinkToFit="false"/>
    </xf>
    <xf xfId="0" fontId="1" numFmtId="0" fillId="2" borderId="8" applyFont="1" applyNumberFormat="0" applyFill="0" applyBorder="1" applyAlignment="0">
      <alignment horizontal="general" vertical="bottom" textRotation="0" wrapText="false" shrinkToFit="false"/>
    </xf>
    <xf xfId="0" fontId="2" numFmtId="0" fillId="2" borderId="8" applyFont="1" applyNumberFormat="0" applyFill="0" applyBorder="1" applyAlignment="1">
      <alignment horizontal="right" vertical="bottom" textRotation="0" wrapText="false" shrinkToFit="false"/>
    </xf>
    <xf xfId="0" fontId="1" numFmtId="0" fillId="3" borderId="8" applyFont="1" applyNumberFormat="0" applyFill="1" applyBorder="1" applyAlignment="1">
      <alignment horizontal="center" vertical="center" textRotation="0" wrapText="true" shrinkToFit="false"/>
    </xf>
    <xf xfId="0" fontId="1" numFmtId="0" fillId="2" borderId="8" applyFont="1" applyNumberFormat="0" applyFill="0" applyBorder="1" applyAlignment="1">
      <alignment horizontal="right" vertical="bottom" textRotation="0" wrapText="false" shrinkToFit="false"/>
    </xf>
    <xf xfId="0" fontId="1" numFmtId="0" fillId="2" borderId="8" applyFont="1" applyNumberFormat="0" applyFill="0" applyBorder="1" applyAlignment="1">
      <alignment horizontal="center" vertical="top" textRotation="0" wrapText="false" shrinkToFit="false"/>
    </xf>
    <xf xfId="0" fontId="1" numFmtId="0" fillId="2" borderId="9" applyFont="1" applyNumberFormat="0" applyFill="0" applyBorder="1" applyAlignment="1">
      <alignment horizontal="general" vertical="center" textRotation="0" wrapText="false" shrinkToFit="false"/>
    </xf>
    <xf xfId="0" fontId="3" numFmtId="0" fillId="4" borderId="8" applyFont="1" applyNumberFormat="0" applyFill="1" applyBorder="1" applyAlignment="1">
      <alignment horizontal="center" vertical="center" textRotation="0" wrapText="true" shrinkToFit="false"/>
    </xf>
    <xf xfId="0" fontId="1" numFmtId="0" fillId="2" borderId="9" applyFont="1" applyNumberFormat="0" applyFill="0" applyBorder="1" applyAlignment="0">
      <alignment horizontal="general" vertical="bottom" textRotation="0" wrapText="false" shrinkToFit="false"/>
    </xf>
    <xf xfId="0" fontId="1" numFmtId="0" fillId="2" borderId="8" applyFont="1" applyNumberFormat="0" applyFill="0" applyBorder="1" applyAlignment="1">
      <alignment horizontal="center" vertical="center" textRotation="0" wrapText="false" shrinkToFit="false"/>
    </xf>
    <xf xfId="0" fontId="2" numFmtId="0" fillId="2" borderId="8" applyFont="1" applyNumberFormat="0" applyFill="0" applyBorder="1" applyAlignment="1">
      <alignment horizontal="center" vertical="center" textRotation="0" wrapText="false" shrinkToFit="false"/>
    </xf>
    <xf xfId="0" fontId="2" numFmtId="0" fillId="2" borderId="8" applyFont="1" applyNumberFormat="0" applyFill="0" applyBorder="1" applyAlignment="1">
      <alignment horizontal="center" vertical="center" textRotation="0" wrapText="true" shrinkToFit="false"/>
    </xf>
    <xf xfId="0" fontId="1" numFmtId="0" fillId="2" borderId="8" applyFont="1" applyNumberFormat="0" applyFill="0" applyBorder="1" applyAlignment="1">
      <alignment horizontal="center" vertical="center" textRotation="0" wrapText="false" shrinkToFit="false"/>
    </xf>
    <xf xfId="0" fontId="1" numFmtId="0" fillId="2" borderId="8" applyFont="1" applyNumberFormat="0" applyFill="0" applyBorder="1" applyAlignment="1">
      <alignment horizontal="center" vertical="center" textRotation="0" wrapText="false" shrinkToFit="false"/>
    </xf>
    <xf xfId="0" fontId="2" numFmtId="0" fillId="4" borderId="8" applyFont="1" applyNumberFormat="0" applyFill="1" applyBorder="1" applyAlignment="1">
      <alignment horizontal="center" vertical="center" textRotation="0" wrapText="false" shrinkToFit="false"/>
    </xf>
    <xf xfId="0" fontId="2" numFmtId="0" fillId="5" borderId="8" applyFont="1" applyNumberFormat="0" applyFill="1" applyBorder="1" applyAlignment="1">
      <alignment horizontal="center" vertical="center" textRotation="0" wrapText="false" shrinkToFit="false"/>
    </xf>
    <xf xfId="0" fontId="2" numFmtId="165" fillId="2" borderId="8" applyFont="1" applyNumberFormat="1" applyFill="0" applyBorder="1" applyAlignment="1">
      <alignment horizontal="center" vertical="center" textRotation="0" wrapText="false" shrinkToFit="false"/>
    </xf>
    <xf xfId="0" fontId="2" numFmtId="165" fillId="2" borderId="8" applyFont="1" applyNumberFormat="1" applyFill="0" applyBorder="1" applyAlignment="1">
      <alignment horizontal="center" vertical="center" textRotation="0" wrapText="true" shrinkToFit="false"/>
    </xf>
    <xf xfId="0" fontId="0" numFmtId="1"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6" borderId="0" applyFont="1" applyNumberFormat="0" applyFill="1" applyBorder="0" applyAlignment="1">
      <alignment horizontal="general" vertical="center" textRotation="0" wrapText="false" shrinkToFit="false"/>
    </xf>
    <xf xfId="0" fontId="5" numFmtId="0" fillId="6" borderId="0" applyFont="1" applyNumberFormat="0" applyFill="1" applyBorder="0" applyAlignment="1">
      <alignment horizontal="general" vertical="center" textRotation="0" wrapText="tru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true" shrinkToFit="false"/>
    </xf>
    <xf xfId="0" fontId="6" numFmtId="0" fillId="2" borderId="0" applyFont="1" applyNumberFormat="0" applyFill="0" applyBorder="0" applyAlignment="1">
      <alignment horizontal="general" vertical="top" textRotation="0" wrapText="false" shrinkToFit="false"/>
    </xf>
    <xf xfId="0" fontId="0" numFmtId="0" fillId="2" borderId="0" applyFont="0" applyNumberFormat="0" applyFill="0" applyBorder="0" applyAlignment="1">
      <alignment horizontal="general" vertical="top" textRotation="0" wrapText="true" shrinkToFit="false"/>
    </xf>
    <xf xfId="0" fontId="0" numFmtId="0" fillId="2" borderId="0" applyFont="0" applyNumberFormat="0" applyFill="0" applyBorder="0" applyAlignment="1">
      <alignment horizontal="general" vertical="top" textRotation="0" wrapText="false" shrinkToFit="false"/>
    </xf>
    <xf xfId="0" fontId="0" numFmtId="0" fillId="2" borderId="0" applyFont="0"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center" vertical="bottom" textRotation="0" wrapText="false" shrinkToFit="false"/>
    </xf>
    <xf xfId="0" fontId="1" numFmtId="165" fillId="2" borderId="8" applyFont="1" applyNumberFormat="1" applyFill="0" applyBorder="1" applyAlignment="1">
      <alignment horizontal="center" vertical="center" textRotation="0" wrapText="false" shrinkToFit="false"/>
    </xf>
    <xf xfId="0" fontId="1" numFmtId="1" fillId="2" borderId="8" applyFont="1" applyNumberFormat="1" applyFill="0" applyBorder="1" applyAlignment="1">
      <alignment horizontal="center" vertical="center" textRotation="0" wrapText="false" shrinkToFit="false"/>
    </xf>
    <xf xfId="0" fontId="1" numFmtId="166" fillId="2" borderId="8" applyFont="1" applyNumberFormat="1" applyFill="0" applyBorder="1" applyAlignment="1">
      <alignment horizontal="center" vertical="center" textRotation="0" wrapText="false" shrinkToFit="false"/>
    </xf>
    <xf xfId="0" fontId="1" numFmtId="0" fillId="2" borderId="8" applyFont="1" applyNumberFormat="0" applyFill="0" applyBorder="1" applyAlignment="1">
      <alignment horizontal="center" vertical="center" textRotation="0" wrapText="true" shrinkToFit="false"/>
    </xf>
    <xf xfId="0" fontId="0" numFmtId="0" fillId="2" borderId="10" applyFont="0" applyNumberFormat="0" applyFill="0" applyBorder="1" applyAlignment="0">
      <alignment horizontal="general" vertical="bottom" textRotation="0" wrapText="false" shrinkToFit="false"/>
    </xf>
    <xf xfId="0" fontId="1" numFmtId="0" fillId="2" borderId="11" applyFont="1" applyNumberFormat="0" applyFill="0" applyBorder="1" applyAlignment="1">
      <alignment horizontal="left" vertical="top" textRotation="0" wrapText="false" shrinkToFit="false"/>
    </xf>
    <xf xfId="0" fontId="1" numFmtId="0" fillId="2" borderId="12" applyFont="1" applyNumberFormat="0" applyFill="0" applyBorder="1" applyAlignment="1">
      <alignment horizontal="left" vertical="top" textRotation="0" wrapText="false" shrinkToFit="false"/>
    </xf>
    <xf xfId="0" fontId="0" numFmtId="0" fillId="2" borderId="13" applyFont="0" applyNumberFormat="0" applyFill="0" applyBorder="1" applyAlignment="0">
      <alignment horizontal="general" vertical="bottom" textRotation="0" wrapText="false" shrinkToFit="false"/>
    </xf>
    <xf xfId="0" fontId="1" numFmtId="0" fillId="2" borderId="14" applyFont="1" applyNumberFormat="0" applyFill="0" applyBorder="1" applyAlignment="1">
      <alignment horizontal="left" vertical="top" textRotation="0" wrapText="false" shrinkToFit="false"/>
    </xf>
    <xf xfId="0" fontId="1" numFmtId="0" fillId="2" borderId="15" applyFont="1" applyNumberFormat="0" applyFill="0" applyBorder="1" applyAlignment="1">
      <alignment horizontal="center" vertical="center" textRotation="0" wrapText="false" shrinkToFit="false"/>
    </xf>
    <xf xfId="0" fontId="3" numFmtId="0" fillId="4" borderId="15" applyFont="1" applyNumberFormat="0" applyFill="1" applyBorder="1" applyAlignment="1">
      <alignment horizontal="center" vertical="center" textRotation="0" wrapText="true" shrinkToFit="false"/>
    </xf>
    <xf xfId="0" fontId="1" numFmtId="0" fillId="2" borderId="16" applyFont="1" applyNumberFormat="0" applyFill="0" applyBorder="1" applyAlignment="0">
      <alignment horizontal="general" vertical="bottom" textRotation="0" wrapText="false" shrinkToFit="false"/>
    </xf>
    <xf xfId="0" fontId="2" numFmtId="0" fillId="2" borderId="10" applyFont="1" applyNumberFormat="0" applyFill="0" applyBorder="1" applyAlignment="1">
      <alignment horizontal="right" vertical="top" textRotation="0" wrapText="false" shrinkToFit="false"/>
    </xf>
    <xf xfId="0" fontId="0" numFmtId="0" fillId="2" borderId="11" applyFont="0" applyNumberFormat="0" applyFill="0" applyBorder="1" applyAlignment="0">
      <alignment horizontal="general" vertical="bottom" textRotation="0" wrapText="false" shrinkToFit="false"/>
    </xf>
    <xf xfId="0" fontId="0" numFmtId="0" fillId="2" borderId="12" applyFont="0" applyNumberFormat="0" applyFill="0" applyBorder="1" applyAlignment="0">
      <alignment horizontal="general" vertical="bottom" textRotation="0" wrapText="false" shrinkToFit="false"/>
    </xf>
    <xf xfId="0" fontId="1" numFmtId="0" fillId="2" borderId="17" applyFont="1" applyNumberFormat="0" applyFill="0" applyBorder="1" applyAlignment="1">
      <alignment horizontal="left" vertical="center" textRotation="0" wrapText="false" shrinkToFit="false"/>
    </xf>
    <xf xfId="0" fontId="1" numFmtId="0" fillId="2" borderId="18" applyFont="1" applyNumberFormat="0" applyFill="0" applyBorder="1" applyAlignment="1">
      <alignment horizontal="general" vertical="center" textRotation="0" wrapText="false" shrinkToFit="false"/>
    </xf>
    <xf xfId="0" fontId="2" numFmtId="164" fillId="2" borderId="13" applyFont="1" applyNumberFormat="1" applyFill="0" applyBorder="1" applyAlignment="1">
      <alignment horizontal="right" vertical="top" textRotation="0" wrapText="false" shrinkToFit="false"/>
    </xf>
    <xf xfId="0" fontId="0" numFmtId="0" fillId="2" borderId="14" applyFont="0" applyNumberFormat="0" applyFill="0" applyBorder="1" applyAlignment="0">
      <alignment horizontal="general" vertical="bottom" textRotation="0" wrapText="false" shrinkToFit="false"/>
    </xf>
    <xf xfId="0" fontId="1" numFmtId="0" fillId="2" borderId="2" applyFont="1" applyNumberFormat="0" applyFill="0" applyBorder="1" applyAlignment="1">
      <alignment horizontal="right" vertical="bottom" textRotation="0" wrapText="false" shrinkToFit="false"/>
    </xf>
    <xf xfId="0" fontId="1" numFmtId="0" fillId="2" borderId="16" applyFont="1" applyNumberFormat="0" applyFill="0" applyBorder="1" applyAlignment="1">
      <alignment horizontal="general" vertical="center" textRotation="0" wrapText="false" shrinkToFit="false"/>
    </xf>
    <xf xfId="0" fontId="1" numFmtId="0" fillId="2" borderId="3" applyFont="1" applyNumberFormat="0" applyFill="0" applyBorder="1" applyAlignment="1">
      <alignment horizontal="right" vertical="bottom" textRotation="0" wrapText="false" shrinkToFit="false"/>
    </xf>
    <xf xfId="0" fontId="2" numFmtId="0" fillId="2" borderId="10" applyFont="1" applyNumberFormat="0" applyFill="0" applyBorder="1" applyAlignment="0">
      <alignment horizontal="general" vertical="bottom" textRotation="0" wrapText="false" shrinkToFit="false"/>
    </xf>
    <xf xfId="0" fontId="1" numFmtId="0" fillId="2" borderId="10" applyFont="1" applyNumberFormat="0" applyFill="0" applyBorder="1" applyAlignment="1">
      <alignment horizontal="left" vertical="bottom" textRotation="0" wrapText="false" shrinkToFit="false"/>
    </xf>
    <xf xfId="0" fontId="2" numFmtId="0" fillId="2" borderId="11" applyFont="1" applyNumberFormat="0" applyFill="0" applyBorder="1" applyAlignment="1">
      <alignment horizontal="right" vertical="bottom" textRotation="0" wrapText="false" shrinkToFit="false"/>
    </xf>
    <xf xfId="0" fontId="2" numFmtId="0" fillId="2" borderId="12" applyFont="1" applyNumberFormat="0" applyFill="0" applyBorder="1" applyAlignment="1">
      <alignment horizontal="right" vertical="bottom" textRotation="0" wrapText="false" shrinkToFit="false"/>
    </xf>
    <xf xfId="0" fontId="1" numFmtId="0" fillId="2" borderId="19" applyFont="1" applyNumberFormat="0" applyFill="0" applyBorder="1" applyAlignment="1">
      <alignment horizontal="left" vertical="bottom" textRotation="0" wrapText="false" shrinkToFit="false"/>
    </xf>
    <xf xfId="0" fontId="2" numFmtId="0" fillId="2" borderId="14" applyFont="1" applyNumberFormat="0" applyFill="0" applyBorder="1" applyAlignment="1">
      <alignment horizontal="right" vertical="bottom" textRotation="0" wrapText="false" shrinkToFit="false"/>
    </xf>
    <xf xfId="0" fontId="1" numFmtId="0" fillId="2" borderId="8" applyFont="1" applyNumberFormat="0" applyFill="0" applyBorder="1" applyAlignment="1">
      <alignment horizontal="center" vertical="center" textRotation="0" wrapText="false" shrinkToFit="false"/>
    </xf>
    <xf xfId="0" fontId="7" numFmtId="165" fillId="2" borderId="8" applyFont="1" applyNumberFormat="1" applyFill="0" applyBorder="1" applyAlignment="1">
      <alignment horizontal="center" vertical="center" textRotation="0" wrapText="false" shrinkToFit="false"/>
    </xf>
    <xf xfId="0" fontId="8" numFmtId="165" fillId="2" borderId="8" applyFont="1" applyNumberFormat="1" applyFill="0" applyBorder="1" applyAlignment="1">
      <alignment horizontal="center" vertical="center" textRotation="0" wrapText="false" shrinkToFit="false"/>
    </xf>
    <xf xfId="0" fontId="9" numFmtId="0" fillId="2" borderId="1" applyFont="1" applyNumberFormat="0" applyFill="0" applyBorder="1" applyAlignment="1">
      <alignment horizontal="left" vertical="top" textRotation="0" wrapText="false" shrinkToFit="false"/>
    </xf>
    <xf xfId="0" fontId="0" numFmtId="0" fillId="2" borderId="0" applyFont="0" applyNumberFormat="0" applyFill="0" applyBorder="0" applyAlignment="1">
      <alignment horizontal="general" vertical="center" textRotation="0" wrapText="false" shrinkToFit="false"/>
    </xf>
    <xf xfId="0" fontId="1" numFmtId="0" fillId="7" borderId="15" applyFont="1" applyNumberFormat="0" applyFill="1" applyBorder="1" applyAlignment="1">
      <alignment horizontal="center" vertical="center" textRotation="0" wrapText="true" shrinkToFit="false"/>
    </xf>
    <xf xfId="0" fontId="1" numFmtId="0" fillId="7" borderId="8" applyFont="1" applyNumberFormat="0" applyFill="1" applyBorder="1" applyAlignment="1">
      <alignment horizontal="center" vertical="center" textRotation="0" wrapText="true" shrinkToFit="false"/>
    </xf>
    <xf xfId="0" fontId="1" numFmtId="0" fillId="7" borderId="8" applyFont="1" applyNumberFormat="0" applyFill="1" applyBorder="1" applyAlignment="1">
      <alignment horizontal="center" vertical="center" textRotation="0" wrapText="true" shrinkToFit="false"/>
    </xf>
    <xf xfId="0" fontId="1" numFmtId="0" fillId="8" borderId="8" applyFont="1" applyNumberFormat="0" applyFill="1" applyBorder="1" applyAlignment="1">
      <alignment horizontal="center" vertical="center" textRotation="0" wrapText="true" shrinkToFit="false"/>
    </xf>
    <xf xfId="0" fontId="10" numFmtId="0" fillId="9" borderId="8" applyFont="1" applyNumberFormat="0" applyFill="1" applyBorder="1" applyAlignment="1">
      <alignment horizontal="center" vertical="center" textRotation="0" wrapText="false" shrinkToFit="false"/>
    </xf>
    <xf xfId="0" fontId="11" numFmtId="0" fillId="2" borderId="0" applyFont="1" applyNumberFormat="0" applyFill="0" applyBorder="0" applyAlignment="0">
      <alignment horizontal="general" vertical="bottom" textRotation="0" wrapText="false" shrinkToFit="false"/>
    </xf>
    <xf xfId="0" fontId="10" numFmtId="0" fillId="10" borderId="20" applyFont="1" applyNumberFormat="0" applyFill="1" applyBorder="1" applyAlignment="1">
      <alignment horizontal="general" vertical="center" textRotation="0" wrapText="false" shrinkToFit="false"/>
    </xf>
    <xf xfId="0" fontId="10" numFmtId="0" fillId="9" borderId="8" applyFont="1" applyNumberFormat="0" applyFill="1" applyBorder="1" applyAlignment="1">
      <alignment horizontal="center" vertical="center" textRotation="0" wrapText="true" shrinkToFit="false"/>
    </xf>
    <xf xfId="0" fontId="10" numFmtId="0" fillId="9" borderId="21" applyFont="1" applyNumberFormat="0" applyFill="1" applyBorder="1" applyAlignment="1">
      <alignment horizontal="center" vertical="center" textRotation="0" wrapText="false" shrinkToFit="false"/>
    </xf>
    <xf xfId="0" fontId="10" numFmtId="0" fillId="9" borderId="8" applyFont="1" applyNumberFormat="0" applyFill="1" applyBorder="1" applyAlignment="1">
      <alignment horizontal="center" vertical="center" textRotation="0" wrapText="false" shrinkToFit="false"/>
    </xf>
    <xf xfId="0" fontId="2" numFmtId="14" fillId="2" borderId="8" applyFont="1" applyNumberFormat="1" applyFill="0" applyBorder="1" applyAlignment="1">
      <alignment horizontal="center" vertical="center" textRotation="0" wrapText="true" shrinkToFit="false"/>
    </xf>
    <xf xfId="0" fontId="12" numFmtId="0" fillId="11" borderId="8" applyFont="1" applyNumberFormat="0" applyFill="1" applyBorder="1" applyAlignment="1">
      <alignment horizontal="center" vertical="center" textRotation="0" wrapText="false" shrinkToFit="false"/>
    </xf>
    <xf xfId="0" fontId="4" numFmtId="0" fillId="2" borderId="21" applyFont="1" applyNumberFormat="0" applyFill="0" applyBorder="1" applyAlignment="1">
      <alignment horizontal="center" vertical="center" textRotation="0" wrapText="false" shrinkToFit="false"/>
    </xf>
    <xf xfId="0" fontId="6" numFmtId="0" fillId="2" borderId="21" applyFont="1" applyNumberFormat="0" applyFill="0" applyBorder="1" applyAlignment="1">
      <alignment horizontal="center" vertical="center" textRotation="0" wrapText="true" shrinkToFit="false"/>
    </xf>
    <xf xfId="0" fontId="6" numFmtId="14" fillId="2" borderId="21" applyFont="1" applyNumberFormat="1" applyFill="0" applyBorder="1" applyAlignment="1">
      <alignment horizontal="center" vertical="center" textRotation="0" wrapText="true" shrinkToFit="false"/>
    </xf>
    <xf xfId="0" fontId="1" numFmtId="0" fillId="2" borderId="22" applyFont="1" applyNumberFormat="0" applyFill="0" applyBorder="1" applyAlignment="1">
      <alignment horizontal="left" vertical="center" textRotation="0" wrapText="false" shrinkToFit="false"/>
    </xf>
    <xf xfId="0" fontId="1" numFmtId="0" fillId="2" borderId="23" applyFont="1" applyNumberFormat="0" applyFill="0" applyBorder="1" applyAlignment="1">
      <alignment horizontal="left" vertical="center" textRotation="0" wrapText="false" shrinkToFit="false"/>
    </xf>
    <xf xfId="0" fontId="0" numFmtId="0" fillId="2" borderId="24" applyFont="0" applyNumberFormat="0" applyFill="0" applyBorder="1" applyAlignment="0">
      <alignment horizontal="general" vertical="bottom" textRotation="0" wrapText="false" shrinkToFit="false"/>
    </xf>
    <xf xfId="0" fontId="1" numFmtId="0" fillId="2" borderId="25" applyFont="1" applyNumberFormat="0" applyFill="0" applyBorder="1" applyAlignment="1">
      <alignment horizontal="left" vertical="center" textRotation="0" wrapText="false" shrinkToFit="false"/>
    </xf>
    <xf xfId="0" fontId="1" numFmtId="0" fillId="2" borderId="26" applyFont="1" applyNumberFormat="0" applyFill="0" applyBorder="1" applyAlignment="1">
      <alignment horizontal="left" vertical="center" textRotation="0" wrapText="false" shrinkToFit="false"/>
    </xf>
    <xf xfId="0" fontId="1" numFmtId="0" fillId="2" borderId="27" applyFont="1" applyNumberFormat="0" applyFill="0" applyBorder="1" applyAlignment="1">
      <alignment horizontal="left" vertical="center" textRotation="0" wrapText="false" shrinkToFit="false"/>
    </xf>
    <xf xfId="0" fontId="1" numFmtId="0" fillId="2" borderId="28" applyFont="1" applyNumberFormat="0" applyFill="0" applyBorder="1" applyAlignment="0">
      <alignment horizontal="general" vertical="bottom" textRotation="0" wrapText="false" shrinkToFit="false"/>
    </xf>
    <xf xfId="0" fontId="1" numFmtId="0" fillId="2" borderId="29" applyFont="1" applyNumberFormat="0" applyFill="0" applyBorder="1" applyAlignment="0">
      <alignment horizontal="general" vertical="bottom" textRotation="0" wrapText="false" shrinkToFit="false"/>
    </xf>
    <xf xfId="0" fontId="1" numFmtId="0" fillId="7" borderId="30" applyFont="1" applyNumberFormat="0" applyFill="1" applyBorder="1" applyAlignment="1">
      <alignment horizontal="center" vertical="center" textRotation="0" wrapText="true" shrinkToFit="false"/>
    </xf>
    <xf xfId="0" fontId="2" numFmtId="0" fillId="2" borderId="31" applyFont="1" applyNumberFormat="0" applyFill="0" applyBorder="1" applyAlignment="0">
      <alignment horizontal="general" vertical="bottom" textRotation="0" wrapText="false" shrinkToFit="false"/>
    </xf>
    <xf xfId="0" fontId="2" numFmtId="0" fillId="2" borderId="31" applyFont="1" applyNumberFormat="0" applyFill="0" applyBorder="1" applyAlignment="1">
      <alignment horizontal="right" vertical="bottom" textRotation="0" wrapText="false" shrinkToFit="false"/>
    </xf>
    <xf xfId="0" fontId="1" numFmtId="0" fillId="2" borderId="31" applyFont="1" applyNumberFormat="0" applyFill="0" applyBorder="1" applyAlignment="1">
      <alignment horizontal="center" vertical="center" textRotation="0" wrapText="false" shrinkToFit="false"/>
    </xf>
    <xf xfId="0" fontId="1" numFmtId="1" fillId="2" borderId="31" applyFont="1" applyNumberFormat="1" applyFill="0" applyBorder="1" applyAlignment="1">
      <alignment horizontal="center" vertical="center" textRotation="0" wrapText="false" shrinkToFit="false"/>
    </xf>
    <xf xfId="0" fontId="10" numFmtId="0" fillId="9" borderId="32" applyFont="1" applyNumberFormat="0" applyFill="1" applyBorder="1" applyAlignment="1">
      <alignment horizontal="center" vertical="center" textRotation="0" wrapText="false" shrinkToFit="false"/>
    </xf>
    <xf xfId="0" fontId="10" numFmtId="0" fillId="9" borderId="33" applyFont="1" applyNumberFormat="0" applyFill="1" applyBorder="1" applyAlignment="1">
      <alignment horizontal="center" vertical="center" textRotation="0" wrapText="true" shrinkToFit="false"/>
    </xf>
    <xf xfId="0" fontId="1" numFmtId="0" fillId="2" borderId="34" applyFont="1" applyNumberFormat="0" applyFill="0" applyBorder="1" applyAlignment="1">
      <alignment horizontal="center" vertical="center" textRotation="0" wrapText="false" shrinkToFit="false"/>
    </xf>
    <xf xfId="0" fontId="1" numFmtId="0" fillId="7" borderId="30" applyFont="1" applyNumberFormat="0" applyFill="1" applyBorder="1" applyAlignment="1">
      <alignment horizontal="center" vertical="center" textRotation="0" wrapText="true" shrinkToFit="false"/>
    </xf>
    <xf xfId="0" fontId="1" numFmtId="0" fillId="2" borderId="35" applyFont="1" applyNumberFormat="0" applyFill="0" applyBorder="1" applyAlignment="1">
      <alignment horizontal="right" vertical="bottom" textRotation="0" wrapText="false" shrinkToFit="false"/>
    </xf>
    <xf xfId="0" fontId="1" numFmtId="0" fillId="2" borderId="31" applyFont="1" applyNumberFormat="0" applyFill="0" applyBorder="1" applyAlignment="1">
      <alignment horizontal="right" vertical="bottom" textRotation="0" wrapText="false" shrinkToFit="false"/>
    </xf>
    <xf xfId="0" fontId="1" numFmtId="0" fillId="2" borderId="35" applyFont="1" applyNumberFormat="0" applyFill="0" applyBorder="1" applyAlignment="0">
      <alignment horizontal="general" vertical="bottom" textRotation="0" wrapText="false" shrinkToFit="false"/>
    </xf>
    <xf xfId="0" fontId="1" numFmtId="0" fillId="2" borderId="35" applyFont="1" applyNumberFormat="0" applyFill="0" applyBorder="1" applyAlignment="1">
      <alignment horizontal="center" vertical="center" textRotation="0" wrapText="false" shrinkToFit="false"/>
    </xf>
    <xf xfId="0" fontId="1" numFmtId="165" fillId="2" borderId="31" applyFont="1" applyNumberFormat="1" applyFill="0" applyBorder="1" applyAlignment="1">
      <alignment horizontal="center" vertical="center" textRotation="0" wrapText="false" shrinkToFit="false"/>
    </xf>
    <xf xfId="0" fontId="1" numFmtId="0" fillId="2" borderId="36" applyFont="1" applyNumberFormat="0" applyFill="0" applyBorder="1" applyAlignment="1">
      <alignment horizontal="center" vertical="center" textRotation="0" wrapText="false" shrinkToFit="false"/>
    </xf>
    <xf xfId="0" fontId="1" numFmtId="165" fillId="2" borderId="37" applyFont="1" applyNumberFormat="1" applyFill="0" applyBorder="1" applyAlignment="1">
      <alignment horizontal="center" vertical="center" textRotation="0" wrapText="false" shrinkToFit="false"/>
    </xf>
    <xf xfId="0" fontId="1" numFmtId="165" fillId="2" borderId="38" applyFont="1" applyNumberFormat="1" applyFill="0" applyBorder="1" applyAlignment="1">
      <alignment horizontal="center" vertical="center" textRotation="0" wrapText="false" shrinkToFit="false"/>
    </xf>
    <xf xfId="0" fontId="0" numFmtId="0" fillId="2" borderId="39" applyFont="0" applyNumberFormat="0" applyFill="0" applyBorder="1" applyAlignment="0">
      <alignment horizontal="general" vertical="bottom" textRotation="0" wrapText="false" shrinkToFit="false"/>
    </xf>
    <xf xfId="0" fontId="10" numFmtId="0" fillId="9" borderId="40" applyFont="1" applyNumberFormat="0" applyFill="1" applyBorder="1" applyAlignment="1">
      <alignment horizontal="center" vertical="center" textRotation="0" wrapText="false" shrinkToFit="false"/>
    </xf>
    <xf xfId="0" fontId="10" numFmtId="0" fillId="9" borderId="41" applyFont="1" applyNumberFormat="0" applyFill="1" applyBorder="1" applyAlignment="1">
      <alignment horizontal="center" vertical="center" textRotation="0" wrapText="true" shrinkToFit="false"/>
    </xf>
    <xf xfId="0" fontId="1" numFmtId="0" fillId="2" borderId="42" applyFont="1" applyNumberFormat="0" applyFill="0" applyBorder="1" applyAlignment="1">
      <alignment horizontal="center" vertical="center" textRotation="0" wrapText="false" shrinkToFit="false"/>
    </xf>
    <xf xfId="0" fontId="1" numFmtId="0" fillId="7" borderId="43" applyFont="1" applyNumberFormat="0" applyFill="1" applyBorder="1" applyAlignment="1">
      <alignment horizontal="center" vertical="center" textRotation="0" wrapText="true" shrinkToFit="false"/>
    </xf>
    <xf xfId="0" fontId="2" numFmtId="0" fillId="2" borderId="42" applyFont="1" applyNumberFormat="0" applyFill="0" applyBorder="1" applyAlignment="0">
      <alignment horizontal="general" vertical="bottom" textRotation="0" wrapText="false" shrinkToFit="false"/>
    </xf>
    <xf xfId="0" fontId="2" numFmtId="0" fillId="2" borderId="43" applyFont="1" applyNumberFormat="0" applyFill="0" applyBorder="1" applyAlignment="0">
      <alignment horizontal="general" vertical="bottom" textRotation="0" wrapText="false" shrinkToFit="false"/>
    </xf>
    <xf xfId="0" fontId="1" numFmtId="0" fillId="2" borderId="42" applyFont="1" applyNumberFormat="0" applyFill="0" applyBorder="1" applyAlignment="1">
      <alignment horizontal="center" vertical="center" textRotation="0" wrapText="false" shrinkToFit="false"/>
    </xf>
    <xf xfId="0" fontId="1" numFmtId="0" fillId="2" borderId="43" applyFont="1" applyNumberFormat="0" applyFill="0" applyBorder="1" applyAlignment="1">
      <alignment horizontal="center" vertical="center" textRotation="0" wrapText="false" shrinkToFit="false"/>
    </xf>
    <xf xfId="0" fontId="1" numFmtId="0" fillId="2" borderId="44" applyFont="1" applyNumberFormat="0" applyFill="0" applyBorder="1" applyAlignment="1">
      <alignment horizontal="center" vertical="center" textRotation="0" wrapText="false" shrinkToFit="false"/>
    </xf>
    <xf xfId="0" fontId="1" numFmtId="1" fillId="2" borderId="45" applyFont="1" applyNumberFormat="1" applyFill="0" applyBorder="1" applyAlignment="1">
      <alignment horizontal="center" vertical="center" textRotation="0" wrapText="false" shrinkToFit="false"/>
    </xf>
    <xf xfId="0" fontId="1" numFmtId="1" fillId="2" borderId="46" applyFont="1" applyNumberFormat="1" applyFill="0" applyBorder="1" applyAlignment="1">
      <alignment horizontal="center" vertical="center" textRotation="0" wrapText="false" shrinkToFit="false"/>
    </xf>
    <xf xfId="0" fontId="1" numFmtId="0" fillId="2" borderId="47" applyFont="1" applyNumberFormat="0" applyFill="0" applyBorder="1" applyAlignment="1">
      <alignment horizontal="general" vertical="center" textRotation="0" wrapText="false" shrinkToFit="false"/>
    </xf>
    <xf xfId="0" fontId="1" numFmtId="0" fillId="2" borderId="48" applyFont="1" applyNumberFormat="0" applyFill="0" applyBorder="1" applyAlignment="1">
      <alignment horizontal="general" vertical="center" textRotation="0" wrapText="false" shrinkToFit="false"/>
    </xf>
    <xf xfId="0" fontId="6" numFmtId="0" fillId="2" borderId="21" applyFont="1" applyNumberFormat="0" applyFill="0" applyBorder="1" applyAlignment="1">
      <alignment horizontal="general" vertical="top" textRotation="0" wrapText="true" shrinkToFit="false"/>
    </xf>
    <xf xfId="0" fontId="1" numFmtId="0" fillId="12" borderId="15" applyFont="1" applyNumberFormat="0" applyFill="1" applyBorder="1" applyAlignment="1">
      <alignment horizontal="center" vertical="center" textRotation="0" wrapText="true" shrinkToFit="false"/>
    </xf>
    <xf xfId="0" fontId="1" numFmtId="0" fillId="13" borderId="15" applyFont="1" applyNumberFormat="0" applyFill="1" applyBorder="1" applyAlignment="1">
      <alignment horizontal="center" vertical="center" textRotation="0" wrapText="true" shrinkToFit="false"/>
    </xf>
    <xf xfId="0" fontId="1" numFmtId="0" fillId="2" borderId="16" applyFont="1" applyNumberFormat="0" applyFill="0" applyBorder="1" applyAlignment="1">
      <alignment horizontal="left" vertical="center" textRotation="0" wrapText="false" shrinkToFit="false"/>
    </xf>
    <xf xfId="0" fontId="1" numFmtId="0" fillId="2" borderId="22" applyFont="1" applyNumberFormat="0" applyFill="0" applyBorder="1" applyAlignment="1">
      <alignment horizontal="left" vertical="center" textRotation="0" wrapText="false" shrinkToFit="false"/>
    </xf>
    <xf xfId="0" fontId="1" numFmtId="0" fillId="2" borderId="9" applyFont="1" applyNumberFormat="0" applyFill="0" applyBorder="1" applyAlignment="1">
      <alignment horizontal="left" vertical="center" textRotation="0" wrapText="false" shrinkToFit="false"/>
    </xf>
    <xf xfId="0" fontId="1" numFmtId="0" fillId="2" borderId="49" applyFont="1" applyNumberFormat="0" applyFill="0" applyBorder="1" applyAlignment="1">
      <alignment horizontal="left" vertical="center" textRotation="0" wrapText="false" shrinkToFit="false"/>
    </xf>
    <xf xfId="0" fontId="1" numFmtId="0" fillId="2" borderId="50" applyFont="1" applyNumberFormat="0" applyFill="0" applyBorder="1" applyAlignment="1">
      <alignment horizontal="left" vertical="center" textRotation="0" wrapText="false" shrinkToFit="false"/>
    </xf>
    <xf xfId="0" fontId="1" numFmtId="0" fillId="2" borderId="23" applyFont="1" applyNumberFormat="0" applyFill="0" applyBorder="1" applyAlignment="1">
      <alignment horizontal="left" vertical="center" textRotation="0" wrapText="false" shrinkToFit="false"/>
    </xf>
    <xf xfId="0" fontId="10" numFmtId="0" fillId="9" borderId="8" applyFont="1" applyNumberFormat="0" applyFill="1" applyBorder="1" applyAlignment="1">
      <alignment horizontal="center" vertical="center" textRotation="0" wrapText="false" shrinkToFit="false"/>
    </xf>
    <xf xfId="0" fontId="11" numFmtId="0" fillId="2" borderId="8" applyFont="1" applyNumberFormat="0" applyFill="0" applyBorder="1" applyAlignment="1">
      <alignment horizontal="general" vertical="center" textRotation="0" wrapText="false" shrinkToFit="false"/>
    </xf>
    <xf xfId="0" fontId="1" numFmtId="0" fillId="2" borderId="51" applyFont="1" applyNumberFormat="0" applyFill="0" applyBorder="1" applyAlignment="1">
      <alignment horizontal="right" vertical="center" textRotation="0" wrapText="false" shrinkToFit="false"/>
    </xf>
    <xf xfId="0" fontId="1" numFmtId="0" fillId="2" borderId="52" applyFont="1" applyNumberFormat="0" applyFill="0" applyBorder="1" applyAlignment="1">
      <alignment horizontal="right" vertical="center" textRotation="0" wrapText="false" shrinkToFit="false"/>
    </xf>
    <xf xfId="0" fontId="1" numFmtId="164" fillId="2" borderId="51" applyFont="1" applyNumberFormat="1" applyFill="0" applyBorder="1" applyAlignment="1">
      <alignment horizontal="right" vertical="center" textRotation="0" wrapText="false" shrinkToFit="false"/>
    </xf>
    <xf xfId="0" fontId="1" numFmtId="164" fillId="2" borderId="52" applyFont="1" applyNumberFormat="1" applyFill="0" applyBorder="1" applyAlignment="1">
      <alignment horizontal="right" vertical="center" textRotation="0" wrapText="false" shrinkToFit="false"/>
    </xf>
    <xf xfId="0" fontId="10" numFmtId="0" fillId="9" borderId="21" applyFont="1" applyNumberFormat="0" applyFill="1" applyBorder="1" applyAlignment="1">
      <alignment horizontal="center" vertical="center" textRotation="0" wrapText="false" shrinkToFit="false"/>
    </xf>
    <xf xfId="0" fontId="11" numFmtId="0" fillId="2" borderId="21" applyFont="1" applyNumberFormat="0" applyFill="0" applyBorder="1" applyAlignment="1">
      <alignment horizontal="general" vertical="center" textRotation="0" wrapText="false" shrinkToFit="false"/>
    </xf>
    <xf xfId="0" fontId="11" numFmtId="0" fillId="2" borderId="53" applyFont="1" applyNumberFormat="0" applyFill="0" applyBorder="1" applyAlignment="1">
      <alignment horizontal="general" vertical="center" textRotation="0" wrapText="false" shrinkToFit="false"/>
    </xf>
    <xf xfId="0" fontId="1" numFmtId="0" fillId="2" borderId="54" applyFont="1" applyNumberFormat="0" applyFill="0" applyBorder="1" applyAlignment="1">
      <alignment horizontal="right" vertical="center" textRotation="0" wrapText="false" shrinkToFit="false"/>
    </xf>
    <xf xfId="0" fontId="1" numFmtId="0" fillId="2" borderId="55" applyFont="1" applyNumberFormat="0" applyFill="0" applyBorder="1" applyAlignment="1">
      <alignment horizontal="right" vertical="center" textRotation="0" wrapText="false" shrinkToFit="false"/>
    </xf>
    <xf xfId="0" fontId="1" numFmtId="164" fillId="2" borderId="56" applyFont="1" applyNumberFormat="1" applyFill="0" applyBorder="1" applyAlignment="1">
      <alignment horizontal="right" vertical="center" textRotation="0" wrapText="false" shrinkToFit="false"/>
    </xf>
    <xf xfId="0" fontId="1" numFmtId="164" fillId="2" borderId="57" applyFont="1" applyNumberFormat="1" applyFill="0" applyBorder="1" applyAlignment="1">
      <alignment horizontal="right" vertical="center" textRotation="0" wrapText="false" shrinkToFit="false"/>
    </xf>
    <xf xfId="0" fontId="10" numFmtId="0" fillId="9" borderId="20" applyFont="1" applyNumberFormat="0" applyFill="1" applyBorder="1" applyAlignment="1">
      <alignment horizontal="center" vertical="center" textRotation="0" wrapText="false" shrinkToFit="false"/>
    </xf>
    <xf xfId="0" fontId="10" numFmtId="0" fillId="9" borderId="58" applyFont="1" applyNumberFormat="0" applyFill="1" applyBorder="1" applyAlignment="1">
      <alignment horizontal="center" vertical="center" textRotation="0" wrapText="false" shrinkToFit="false"/>
    </xf>
    <xf xfId="0" fontId="10" numFmtId="0" fillId="9" borderId="59" applyFont="1" applyNumberFormat="0" applyFill="1" applyBorder="1" applyAlignment="1">
      <alignment horizontal="center" vertical="center" textRotation="0" wrapText="false" shrinkToFit="false"/>
    </xf>
    <xf xfId="0" fontId="2" numFmtId="0" fillId="2" borderId="60" applyFont="1" applyNumberFormat="0" applyFill="0" applyBorder="1" applyAlignment="1">
      <alignment horizontal="center" vertical="bottom" textRotation="0" wrapText="false" shrinkToFit="false"/>
    </xf>
    <xf xfId="0" fontId="2" numFmtId="0" fillId="2" borderId="61" applyFont="1" applyNumberFormat="0" applyFill="0" applyBorder="1" applyAlignment="1">
      <alignment horizontal="center" vertical="bottom" textRotation="0" wrapText="false" shrinkToFit="false"/>
    </xf>
    <xf xfId="0" fontId="2" numFmtId="0" fillId="2" borderId="62" applyFont="1" applyNumberFormat="0" applyFill="0" applyBorder="1" applyAlignment="1">
      <alignment horizontal="center" vertical="bottom" textRotation="0" wrapText="false" shrinkToFit="false"/>
    </xf>
    <xf xfId="0" fontId="2" numFmtId="0" fillId="2" borderId="63"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64" applyFont="1" applyNumberFormat="0" applyFill="0" applyBorder="1" applyAlignment="1">
      <alignment horizontal="center" vertical="bottom" textRotation="0" wrapText="false" shrinkToFit="false"/>
    </xf>
    <xf xfId="0" fontId="2" numFmtId="0" fillId="2" borderId="65" applyFont="1" applyNumberFormat="0" applyFill="0" applyBorder="1" applyAlignment="1">
      <alignment horizontal="center" vertical="bottom" textRotation="0" wrapText="false" shrinkToFit="false"/>
    </xf>
    <xf xfId="0" fontId="2" numFmtId="0" fillId="2" borderId="66" applyFont="1" applyNumberFormat="0" applyFill="0" applyBorder="1" applyAlignment="1">
      <alignment horizontal="center" vertical="bottom" textRotation="0" wrapText="false" shrinkToFit="false"/>
    </xf>
    <xf xfId="0" fontId="2" numFmtId="0" fillId="2" borderId="67" applyFont="1" applyNumberFormat="0" applyFill="0" applyBorder="1" applyAlignment="1">
      <alignment horizontal="center" vertical="bottom" textRotation="0" wrapText="false" shrinkToFit="false"/>
    </xf>
    <xf xfId="0" fontId="13" numFmtId="0" fillId="2" borderId="68" applyFont="1" applyNumberFormat="0" applyFill="0" applyBorder="1" applyAlignment="1">
      <alignment horizontal="center" vertical="center" textRotation="0" wrapText="true" shrinkToFit="false"/>
    </xf>
    <xf xfId="0" fontId="13" numFmtId="0" fillId="2" borderId="61" applyFont="1" applyNumberFormat="0" applyFill="0" applyBorder="1" applyAlignment="1">
      <alignment horizontal="center" vertical="center" textRotation="0" wrapText="true" shrinkToFit="false"/>
    </xf>
    <xf xfId="0" fontId="13" numFmtId="0" fillId="2" borderId="69" applyFont="1" applyNumberFormat="0" applyFill="0" applyBorder="1" applyAlignment="1">
      <alignment horizontal="center" vertical="center" textRotation="0" wrapText="true" shrinkToFit="false"/>
    </xf>
    <xf xfId="0" fontId="13" numFmtId="0" fillId="2" borderId="70" applyFont="1" applyNumberFormat="0" applyFill="0" applyBorder="1" applyAlignment="1">
      <alignment horizontal="center" vertical="center" textRotation="0" wrapText="true" shrinkToFit="false"/>
    </xf>
    <xf xfId="0" fontId="13" numFmtId="0" fillId="2" borderId="0" applyFont="1" applyNumberFormat="0" applyFill="0" applyBorder="0" applyAlignment="1">
      <alignment horizontal="center" vertical="center" textRotation="0" wrapText="true" shrinkToFit="false"/>
    </xf>
    <xf xfId="0" fontId="13" numFmtId="0" fillId="2" borderId="71" applyFont="1" applyNumberFormat="0" applyFill="0" applyBorder="1" applyAlignment="1">
      <alignment horizontal="center" vertical="center" textRotation="0" wrapText="true" shrinkToFit="false"/>
    </xf>
    <xf xfId="0" fontId="13" numFmtId="0" fillId="2" borderId="72" applyFont="1" applyNumberFormat="0" applyFill="0" applyBorder="1" applyAlignment="1">
      <alignment horizontal="center" vertical="center" textRotation="0" wrapText="true" shrinkToFit="false"/>
    </xf>
    <xf xfId="0" fontId="13" numFmtId="0" fillId="2" borderId="66" applyFont="1" applyNumberFormat="0" applyFill="0" applyBorder="1" applyAlignment="1">
      <alignment horizontal="center" vertical="center" textRotation="0" wrapText="true" shrinkToFit="false"/>
    </xf>
    <xf xfId="0" fontId="13" numFmtId="0" fillId="2" borderId="73" applyFont="1" applyNumberFormat="0" applyFill="0" applyBorder="1" applyAlignment="1">
      <alignment horizontal="center" vertical="center" textRotation="0" wrapText="true" shrinkToFit="false"/>
    </xf>
    <xf xfId="0" fontId="13" numFmtId="0" fillId="2" borderId="74" applyFont="1" applyNumberFormat="0" applyFill="0" applyBorder="1" applyAlignment="1">
      <alignment horizontal="center" vertical="center" textRotation="0" wrapText="true" shrinkToFit="false"/>
    </xf>
    <xf xfId="0" fontId="13" numFmtId="0" fillId="2" borderId="5" applyFont="1" applyNumberFormat="0" applyFill="0" applyBorder="1" applyAlignment="1">
      <alignment horizontal="center" vertical="center" textRotation="0" wrapText="true" shrinkToFit="false"/>
    </xf>
    <xf xfId="0" fontId="13" numFmtId="0" fillId="2" borderId="75" applyFont="1" applyNumberFormat="0" applyFill="0" applyBorder="1" applyAlignment="1">
      <alignment horizontal="center" vertical="center" textRotation="0" wrapText="true" shrinkToFit="false"/>
    </xf>
    <xf xfId="0" fontId="2" numFmtId="0" fillId="2" borderId="76" applyFont="1" applyNumberFormat="0" applyFill="0" applyBorder="1" applyAlignment="1">
      <alignment horizontal="center" vertical="bottom" textRotation="0" wrapText="false" shrinkToFit="false"/>
    </xf>
    <xf xfId="0" fontId="2" numFmtId="0" fillId="2" borderId="77" applyFont="1" applyNumberFormat="0" applyFill="0" applyBorder="1" applyAlignment="1">
      <alignment horizontal="center" vertical="bottom" textRotation="0" wrapText="false" shrinkToFit="false"/>
    </xf>
    <xf xfId="0" fontId="2" numFmtId="0" fillId="2" borderId="78" applyFont="1" applyNumberFormat="0" applyFill="0" applyBorder="1" applyAlignment="1">
      <alignment horizontal="center" vertical="bottom" textRotation="0" wrapText="false" shrinkToFit="false"/>
    </xf>
    <xf xfId="0" fontId="10" numFmtId="0" fillId="9" borderId="33" applyFont="1" applyNumberFormat="0" applyFill="1" applyBorder="1" applyAlignment="1">
      <alignment horizontal="center" vertical="center" textRotation="0" wrapText="false" shrinkToFit="false"/>
    </xf>
    <xf xfId="0" fontId="10" numFmtId="0" fillId="9" borderId="79" applyFont="1" applyNumberFormat="0" applyFill="1" applyBorder="1" applyAlignment="1">
      <alignment horizontal="center" vertical="center" textRotation="0" wrapText="false" shrinkToFit="false"/>
    </xf>
    <xf xfId="0" fontId="1" numFmtId="0" fillId="2" borderId="22" applyFont="1" applyNumberFormat="0" applyFill="0" applyBorder="1" applyAlignment="1">
      <alignment horizontal="right" vertical="bottom" textRotation="0" wrapText="false" shrinkToFit="false"/>
    </xf>
    <xf xfId="0" fontId="1" numFmtId="0" fillId="2" borderId="55" applyFont="1" applyNumberFormat="0" applyFill="0" applyBorder="1" applyAlignment="1">
      <alignment horizontal="right" vertical="bottom" textRotation="0" wrapText="false" shrinkToFit="false"/>
    </xf>
    <xf xfId="0" fontId="1" numFmtId="0" fillId="2" borderId="49" applyFont="1" applyNumberFormat="0" applyFill="0" applyBorder="1" applyAlignment="1">
      <alignment horizontal="right" vertical="bottom" textRotation="0" wrapText="false" shrinkToFit="false"/>
    </xf>
    <xf xfId="0" fontId="1" numFmtId="0" fillId="2" borderId="52" applyFont="1" applyNumberFormat="0" applyFill="0" applyBorder="1" applyAlignment="1">
      <alignment horizontal="right" vertical="bottom" textRotation="0" wrapText="false" shrinkToFit="false"/>
    </xf>
    <xf xfId="0" fontId="1" numFmtId="164" fillId="2" borderId="49" applyFont="1" applyNumberFormat="1" applyFill="0" applyBorder="1" applyAlignment="1">
      <alignment horizontal="right" vertical="bottom" textRotation="0" wrapText="false" shrinkToFit="false"/>
    </xf>
    <xf xfId="0" fontId="1" numFmtId="164" fillId="2" borderId="52" applyFont="1" applyNumberFormat="1" applyFill="0" applyBorder="1" applyAlignment="1">
      <alignment horizontal="right" vertical="bottom" textRotation="0" wrapText="false" shrinkToFit="false"/>
    </xf>
    <xf xfId="0" fontId="1" numFmtId="164" fillId="2" borderId="23" applyFont="1" applyNumberFormat="1" applyFill="0" applyBorder="1" applyAlignment="1">
      <alignment horizontal="right" vertical="bottom" textRotation="0" wrapText="false" shrinkToFit="false"/>
    </xf>
    <xf xfId="0" fontId="1" numFmtId="164" fillId="2" borderId="57" applyFont="1" applyNumberFormat="1" applyFill="0" applyBorder="1" applyAlignment="1">
      <alignment horizontal="right" vertical="bottom" textRotation="0" wrapText="false" shrinkToFit="false"/>
    </xf>
    <xf xfId="0" fontId="10" numFmtId="0" fillId="9" borderId="41" applyFont="1" applyNumberFormat="0" applyFill="1" applyBorder="1" applyAlignment="1">
      <alignment horizontal="center" vertical="center" textRotation="0" wrapText="false" shrinkToFit="false"/>
    </xf>
    <xf xfId="0" fontId="10" numFmtId="0" fillId="9" borderId="80" applyFont="1" applyNumberFormat="0" applyFill="1" applyBorder="1" applyAlignment="1">
      <alignment horizontal="center" vertical="center" textRotation="0" wrapText="false" shrinkToFit="false"/>
    </xf>
    <xf xfId="0" fontId="1" numFmtId="0" fillId="2" borderId="81" applyFont="1" applyNumberFormat="0" applyFill="0" applyBorder="1" applyAlignment="1">
      <alignment horizontal="left" vertical="center" textRotation="0" wrapText="false" shrinkToFit="false"/>
    </xf>
    <xf xfId="0" fontId="1" numFmtId="0" fillId="2" borderId="18" applyFont="1" applyNumberFormat="0" applyFill="0" applyBorder="1" applyAlignment="1">
      <alignment horizontal="left" vertical="center" textRotation="0" wrapText="false" shrinkToFit="false"/>
    </xf>
    <xf xfId="0" fontId="1" numFmtId="0" fillId="2" borderId="82" applyFont="1" applyNumberFormat="0" applyFill="0" applyBorder="1" applyAlignment="1">
      <alignment horizontal="center" vertical="top" textRotation="0" wrapText="false" shrinkToFit="false"/>
    </xf>
    <xf xfId="0" fontId="1" numFmtId="0" fillId="2" borderId="83" applyFont="1" applyNumberFormat="0" applyFill="0" applyBorder="1" applyAlignment="1">
      <alignment horizontal="center" vertical="top" textRotation="0" wrapText="false" shrinkToFit="false"/>
    </xf>
    <xf xfId="0" fontId="1" numFmtId="0" fillId="2" borderId="84" applyFont="1" applyNumberFormat="0" applyFill="0" applyBorder="1" applyAlignment="1">
      <alignment horizontal="center" vertical="top" textRotation="0" wrapText="false" shrinkToFit="false"/>
    </xf>
    <xf xfId="0" fontId="10" numFmtId="0" fillId="10" borderId="20" applyFont="1" applyNumberFormat="0" applyFill="1" applyBorder="1" applyAlignment="1">
      <alignment horizontal="center" vertical="center" textRotation="0" wrapText="false" shrinkToFit="false"/>
    </xf>
    <xf xfId="0" fontId="10" numFmtId="0" fillId="10" borderId="58" applyFont="1" applyNumberFormat="0" applyFill="1" applyBorder="1" applyAlignment="1">
      <alignment horizontal="center" vertical="center" textRotation="0" wrapText="false" shrinkToFit="false"/>
    </xf>
    <xf xfId="0" fontId="10" numFmtId="0" fillId="10" borderId="59" applyFont="1" applyNumberFormat="0" applyFill="1" applyBorder="1" applyAlignment="1">
      <alignment horizontal="center" vertical="center" textRotation="0" wrapText="false" shrinkToFit="false"/>
    </xf>
    <xf xfId="0" fontId="10" numFmtId="0" fillId="9" borderId="59" applyFont="1" applyNumberFormat="0" applyFill="1" applyBorder="1" applyAlignment="1">
      <alignment horizontal="center" vertical="center" textRotation="0" wrapText="false" shrinkToFit="false"/>
    </xf>
    <xf xfId="0" fontId="1" numFmtId="0" fillId="2" borderId="54" applyFont="1" applyNumberFormat="0" applyFill="0" applyBorder="1" applyAlignment="1">
      <alignment horizontal="right" vertical="bottom" textRotation="0" wrapText="false" shrinkToFit="false"/>
    </xf>
    <xf xfId="0" fontId="1" numFmtId="0" fillId="2" borderId="81" applyFont="1" applyNumberFormat="0" applyFill="0" applyBorder="1" applyAlignment="1">
      <alignment horizontal="right" vertical="bottom" textRotation="0" wrapText="false" shrinkToFit="false"/>
    </xf>
    <xf xfId="0" fontId="1" numFmtId="0" fillId="2" borderId="51" applyFont="1" applyNumberFormat="0" applyFill="0" applyBorder="1" applyAlignment="1">
      <alignment horizontal="right" vertical="bottom" textRotation="0" wrapText="false" shrinkToFit="false"/>
    </xf>
    <xf xfId="0" fontId="1" numFmtId="0" fillId="2" borderId="24" applyFont="1" applyNumberFormat="0" applyFill="0" applyBorder="1" applyAlignment="1">
      <alignment horizontal="right" vertical="bottom" textRotation="0" wrapText="false" shrinkToFit="false"/>
    </xf>
    <xf xfId="0" fontId="1" numFmtId="164" fillId="2" borderId="65" applyFont="1" applyNumberFormat="1" applyFill="0" applyBorder="1" applyAlignment="1">
      <alignment horizontal="right" vertical="center" textRotation="0" wrapText="false" shrinkToFit="false"/>
    </xf>
    <xf xfId="0" fontId="1" numFmtId="164" fillId="2" borderId="85" applyFont="1" applyNumberFormat="1" applyFill="0" applyBorder="1" applyAlignment="1">
      <alignment horizontal="right" vertical="center" textRotation="0" wrapText="false" shrinkToFit="false"/>
    </xf>
    <xf xfId="0" fontId="1" numFmtId="0" fillId="2" borderId="86" applyFont="1" applyNumberFormat="0" applyFill="0" applyBorder="1" applyAlignment="1">
      <alignment horizontal="left" vertical="bottom" textRotation="0" wrapText="false" shrinkToFit="false"/>
    </xf>
    <xf xfId="0" fontId="1" numFmtId="0" fillId="2" borderId="22" applyFont="1" applyNumberFormat="0" applyFill="0" applyBorder="1" applyAlignment="1">
      <alignment horizontal="left" vertical="bottom" textRotation="0" wrapText="false" shrinkToFit="false"/>
    </xf>
    <xf xfId="0" fontId="1" numFmtId="0" fillId="2" borderId="81" applyFont="1" applyNumberFormat="0" applyFill="0" applyBorder="1" applyAlignment="1">
      <alignment horizontal="left" vertical="bottom" textRotation="0" wrapText="false" shrinkToFit="false"/>
    </xf>
    <xf xfId="0" fontId="1" numFmtId="0" fillId="2" borderId="4" applyFont="1" applyNumberFormat="0" applyFill="0" applyBorder="1" applyAlignment="1">
      <alignment horizontal="left" vertical="bottom" textRotation="0" wrapText="false" shrinkToFit="false"/>
    </xf>
    <xf xfId="0" fontId="1" numFmtId="0" fillId="2" borderId="49" applyFont="1" applyNumberFormat="0" applyFill="0" applyBorder="1" applyAlignment="1">
      <alignment horizontal="left" vertical="bottom" textRotation="0" wrapText="false" shrinkToFit="false"/>
    </xf>
    <xf xfId="0" fontId="1" numFmtId="0" fillId="2" borderId="24" applyFont="1" applyNumberFormat="0" applyFill="0" applyBorder="1" applyAlignment="1">
      <alignment horizontal="left" vertical="bottom" textRotation="0" wrapText="false" shrinkToFit="false"/>
    </xf>
    <xf xfId="0" fontId="2" numFmtId="0" fillId="14" borderId="21" applyFont="1" applyNumberFormat="0" applyFill="1" applyBorder="1" applyAlignment="1">
      <alignment horizontal="center" vertical="center" textRotation="0" wrapText="false" shrinkToFit="false"/>
    </xf>
    <xf xfId="0" fontId="2" numFmtId="165" fillId="14" borderId="21" applyFont="1" applyNumberFormat="1" applyFill="1" applyBorder="1" applyAlignment="1">
      <alignment horizontal="center" vertical="center" textRotation="0" wrapText="false" shrinkToFit="false"/>
    </xf>
    <xf xfId="0" fontId="2" numFmtId="165" fillId="14" borderId="21" applyFont="1" applyNumberFormat="1" applyFill="1" applyBorder="1" applyAlignment="1">
      <alignment horizontal="center" vertical="center" textRotation="0" wrapText="true" shrinkToFit="false"/>
    </xf>
  </cellXfs>
  <cellStyles count="1">
    <cellStyle name="Normal" xfId="0" builtinId="0"/>
  </cellStyles>
  <dxfs count="6">
    <dxf>
      <font>
        <b val="1"/>
        <color rgb="FFFF0000"/>
      </font>
      <alignment/>
      <border/>
    </dxf>
    <dxf>
      <font>
        <b val="1"/>
        <color rgb="FF00b300"/>
      </font>
      <alignment/>
      <border/>
    </dxf>
    <dxf>
      <font>
        <b val="1"/>
        <color rgb="FFFF0000"/>
      </font>
      <alignment/>
      <border/>
    </dxf>
    <dxf>
      <font>
        <b val="1"/>
        <color rgb="FF00b300"/>
      </font>
      <alignment/>
      <border/>
    </dxf>
    <dxf>
      <font>
        <b val="1"/>
        <color rgb="FFFF0000"/>
      </font>
      <alignment/>
      <border/>
    </dxf>
    <dxf>
      <font>
        <b val="1"/>
        <color rgb="FF00b3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drawings/_rels/drawing2.xml.rels><?xml version="1.0" encoding="UTF-8" standalone="yes"?>
<Relationships xmlns="http://schemas.openxmlformats.org/package/2006/relationships"><Relationship Id="rId1" Type="http://schemas.openxmlformats.org/officeDocument/2006/relationships/image" Target="../media/socrato_logo_(2)2.JPG"/></Relationships>
</file>

<file path=xl/drawings/_rels/drawing3.xml.rels><?xml version="1.0" encoding="UTF-8" standalone="yes"?>
<Relationships xmlns="http://schemas.openxmlformats.org/package/2006/relationships"><Relationship Id="rId1" Type="http://schemas.openxmlformats.org/officeDocument/2006/relationships/image" Target="../media/socrato_logo_(2)4.JPG"/></Relationships>
</file>

<file path=xl/drawings/_rels/drawing4.xml.rels><?xml version="1.0" encoding="UTF-8" standalone="yes"?>
<Relationships xmlns="http://schemas.openxmlformats.org/package/2006/relationships"><Relationship Id="rId1" Type="http://schemas.openxmlformats.org/officeDocument/2006/relationships/image" Target="../media/socrato_logo_(2)1.JPG"/></Relationships>
</file>

<file path=xl/drawings/_rels/drawing5.xml.rels><?xml version="1.0" encoding="UTF-8" standalone="yes"?>
<Relationships xmlns="http://schemas.openxmlformats.org/package/2006/relationships"><Relationship Id="rId1" Type="http://schemas.openxmlformats.org/officeDocument/2006/relationships/image" Target="../media/socrato_logo_(2)3.JPG"/></Relationships>
</file>

<file path=xl/drawings/_rels/drawing6.xml.rels><?xml version="1.0" encoding="UTF-8" standalone="yes"?>
<Relationships xmlns="http://schemas.openxmlformats.org/package/2006/relationships"><Relationship Id="rId1" Type="http://schemas.openxmlformats.org/officeDocument/2006/relationships/image" Target="../media/socrato_logo_(2)6.JPG"/></Relationships>
</file>

<file path=xl/drawings/_rels/drawing7.xml.rels><?xml version="1.0" encoding="UTF-8" standalone="yes"?>
<Relationships xmlns="http://schemas.openxmlformats.org/package/2006/relationships"><Relationship Id="rId1" Type="http://schemas.openxmlformats.org/officeDocument/2006/relationships/image" Target="../media/socrato_logo_(2)5.JPG"/></Relationships>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571500"/>
    <xdr:pic>
      <xdr:nvPicPr>
        <xdr:cNvPr id="1" name="Organization Logo" descr="Organization Logo of the Tuto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48"/>
  <sheetViews>
    <sheetView tabSelected="0" workbookViewId="0" showGridLines="true" showRowColHeaders="1">
      <selection activeCell="A2" sqref="A2"/>
    </sheetView>
  </sheetViews>
  <sheetFormatPr defaultRowHeight="14.4" defaultColWidth="9.140625" outlineLevelRow="0" outlineLevelCol="0"/>
  <cols>
    <col min="1" max="1" width="22" customWidth="true" style="44"/>
    <col min="2" max="2" width="31.140625" customWidth="true" style="43"/>
    <col min="3" max="3" width="32.85546875" customWidth="true" style="43"/>
    <col min="4" max="4" width="58.7109375" customWidth="true" style="44"/>
    <col min="5" max="5" width="9.140625" style="44"/>
  </cols>
  <sheetData>
    <row r="1" spans="1:5" customHeight="1" ht="15.75">
      <c r="A1" s="45" t="s">
        <v>0</v>
      </c>
    </row>
    <row r="2" spans="1:5" customHeight="1" ht="15.75" hidden="true">
      <c r="A2" s="100" t="s">
        <v>1</v>
      </c>
      <c r="B2" s="100" t="s">
        <v>2</v>
      </c>
      <c r="C2" s="100" t="s">
        <v>3</v>
      </c>
      <c r="D2" s="100" t="s">
        <v>4</v>
      </c>
    </row>
    <row r="3" spans="1:5" customHeight="1" ht="409.5" hidden="true">
      <c r="A3" s="101" t="s">
        <v>5</v>
      </c>
      <c r="B3" s="101">
        <v>25.5</v>
      </c>
      <c r="C3" s="102">
        <v>43203</v>
      </c>
      <c r="D3" s="142" t="s">
        <v>6</v>
      </c>
    </row>
    <row r="4" spans="1:5" customHeight="1" ht="15.75">
      <c r="A4" s="46" t="s">
        <v>7</v>
      </c>
      <c r="B4" s="47" t="s">
        <v>8</v>
      </c>
      <c r="C4" s="47" t="s">
        <v>9</v>
      </c>
    </row>
    <row r="5" spans="1:5">
      <c r="A5" s="50" t="s">
        <v>10</v>
      </c>
      <c r="B5" s="51"/>
      <c r="C5" s="51"/>
    </row>
    <row r="6" spans="1:5" customHeight="1" ht="63.75">
      <c r="A6" s="52"/>
      <c r="B6" s="53" t="s">
        <v>11</v>
      </c>
      <c r="C6" s="53" t="s">
        <v>12</v>
      </c>
    </row>
    <row r="7" spans="1:5">
      <c r="A7" s="48"/>
      <c r="B7" s="49"/>
      <c r="C7" s="49"/>
    </row>
    <row r="8" spans="1:5">
      <c r="A8" s="50" t="s">
        <v>13</v>
      </c>
      <c r="B8" s="51"/>
      <c r="C8" s="51"/>
    </row>
    <row r="9" spans="1:5" customHeight="1" ht="63.75">
      <c r="A9" s="52"/>
      <c r="B9" s="53" t="s">
        <v>14</v>
      </c>
      <c r="C9" s="53" t="s">
        <v>15</v>
      </c>
    </row>
    <row r="10" spans="1:5">
      <c r="A10" s="48"/>
      <c r="B10" s="49"/>
      <c r="C10" s="49"/>
    </row>
    <row r="11" spans="1:5">
      <c r="A11" s="50" t="s">
        <v>16</v>
      </c>
      <c r="B11" s="51"/>
      <c r="C11" s="51"/>
    </row>
    <row r="12" spans="1:5" customHeight="1" ht="25.5">
      <c r="A12" s="52"/>
      <c r="B12" s="53" t="s">
        <v>17</v>
      </c>
      <c r="C12" s="53" t="s">
        <v>18</v>
      </c>
    </row>
    <row r="13" spans="1:5">
      <c r="A13" s="48"/>
      <c r="B13" s="49"/>
      <c r="C13" s="49"/>
    </row>
    <row r="14" spans="1:5">
      <c r="A14" s="50" t="s">
        <v>19</v>
      </c>
      <c r="B14" s="51"/>
      <c r="C14" s="51"/>
    </row>
    <row r="15" spans="1:5" customHeight="1" ht="89.25">
      <c r="A15" s="52"/>
      <c r="B15" s="53" t="s">
        <v>20</v>
      </c>
      <c r="C15" s="53" t="s">
        <v>21</v>
      </c>
    </row>
    <row r="16" spans="1:5">
      <c r="A16" s="48"/>
      <c r="B16" s="49"/>
      <c r="C16" s="49"/>
    </row>
    <row r="17" spans="1:5">
      <c r="A17" s="50" t="s">
        <v>22</v>
      </c>
      <c r="B17" s="51"/>
      <c r="C17" s="51"/>
    </row>
    <row r="18" spans="1:5" customHeight="1" ht="51">
      <c r="A18" s="52"/>
      <c r="B18" s="53" t="s">
        <v>23</v>
      </c>
      <c r="C18" s="53" t="s">
        <v>24</v>
      </c>
    </row>
    <row r="19" spans="1:5">
      <c r="A19" s="48"/>
      <c r="B19" s="49"/>
      <c r="C19" s="49"/>
    </row>
    <row r="20" spans="1:5">
      <c r="A20" s="50" t="s">
        <v>25</v>
      </c>
      <c r="B20" s="51"/>
      <c r="C20" s="51"/>
    </row>
    <row r="21" spans="1:5" customHeight="1" ht="51">
      <c r="A21" s="52"/>
      <c r="B21" s="53" t="s">
        <v>26</v>
      </c>
      <c r="C21" s="53" t="s">
        <v>27</v>
      </c>
    </row>
    <row r="22" spans="1:5">
      <c r="A22" s="48"/>
      <c r="B22" s="49"/>
      <c r="C22" s="49"/>
    </row>
    <row r="23" spans="1:5">
      <c r="A23" s="50" t="s">
        <v>28</v>
      </c>
      <c r="B23" s="51"/>
      <c r="C23" s="51"/>
    </row>
    <row r="24" spans="1:5" customHeight="1" ht="38.25">
      <c r="A24" s="52"/>
      <c r="B24" s="53" t="s">
        <v>29</v>
      </c>
      <c r="C24" s="53" t="s">
        <v>30</v>
      </c>
    </row>
    <row r="25" spans="1:5">
      <c r="A25" s="52"/>
      <c r="B25" s="51"/>
      <c r="C25" s="51"/>
    </row>
    <row r="26" spans="1:5">
      <c r="A26" s="52"/>
      <c r="B26" s="51"/>
      <c r="C26" s="51"/>
    </row>
    <row r="29" spans="1:5">
      <c r="A29" s="52"/>
      <c r="B29" s="51"/>
      <c r="C29" s="51"/>
    </row>
    <row r="30" spans="1:5">
      <c r="A30" s="52"/>
      <c r="B30" s="51"/>
      <c r="C30" s="51"/>
    </row>
    <row r="33" spans="1:5">
      <c r="A33" s="52"/>
      <c r="B33" s="51"/>
      <c r="C33" s="51"/>
    </row>
    <row r="34" spans="1:5">
      <c r="A34" s="52"/>
      <c r="B34" s="51"/>
      <c r="C34" s="51"/>
    </row>
    <row r="37" spans="1:5">
      <c r="A37" s="52"/>
      <c r="B37" s="51"/>
      <c r="C37" s="51"/>
    </row>
    <row r="38" spans="1:5">
      <c r="A38" s="52"/>
      <c r="B38" s="51"/>
      <c r="C38" s="51"/>
    </row>
    <row r="39" spans="1:5">
      <c r="A39" s="52"/>
      <c r="B39" s="51"/>
      <c r="C39" s="51"/>
    </row>
    <row r="42" spans="1:5">
      <c r="A42" s="52"/>
      <c r="B42" s="51"/>
      <c r="C42" s="51"/>
    </row>
    <row r="43" spans="1:5">
      <c r="A43" s="52"/>
      <c r="B43" s="51"/>
      <c r="C43" s="51"/>
    </row>
    <row r="44" spans="1:5">
      <c r="A44" s="52"/>
      <c r="B44" s="51"/>
      <c r="C44" s="51"/>
    </row>
    <row r="47" spans="1:5">
      <c r="A47" s="52"/>
      <c r="B47" s="51"/>
      <c r="C47" s="51"/>
    </row>
    <row r="48" spans="1:5">
      <c r="A48" s="52"/>
      <c r="B48" s="51"/>
      <c r="C48" s="5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portrai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R67"/>
  <sheetViews>
    <sheetView tabSelected="0" workbookViewId="0" showGridLines="true" showRowColHeaders="1">
      <selection activeCell="R20" sqref="R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0"/>
    <col min="7" max="7" width="13.85546875" customWidth="true" style="0"/>
    <col min="8" max="8" width="14.85546875" customWidth="true" style="0"/>
    <col min="9" max="9" width="14.85546875" customWidth="true" style="0"/>
    <col min="10" max="10" width="14.85546875" customWidth="true" style="0"/>
    <col min="11" max="11" width="16" customWidth="true" style="0"/>
    <col min="12" max="12" width="14.85546875" customWidth="true" style="0"/>
    <col min="13" max="13" width="14.85546875" customWidth="true" style="14"/>
    <col min="14" max="14" width="14.85546875" customWidth="true" style="14"/>
    <col min="15" max="15" width="14.85546875" customWidth="true" style="0"/>
    <col min="16" max="16" width="14.85546875" customWidth="true" style="0"/>
    <col min="17" max="17" width="13.85546875" customWidth="true" style="0"/>
  </cols>
  <sheetData>
    <row r="1" spans="1:18" customHeight="1" ht="15.75">
      <c r="A1" s="167"/>
      <c r="B1" s="168"/>
      <c r="C1" s="169"/>
      <c r="D1" s="176" t="s">
        <v>31</v>
      </c>
      <c r="E1" s="177"/>
      <c r="F1" s="177"/>
      <c r="G1" s="178"/>
      <c r="H1" s="160" t="s">
        <v>32</v>
      </c>
      <c r="I1" s="161"/>
      <c r="J1" s="145" t="s">
        <v>33</v>
      </c>
      <c r="K1" s="146"/>
      <c r="L1" s="146"/>
      <c r="M1" s="106"/>
      <c r="N1" s="103"/>
      <c r="O1" s="59"/>
      <c r="P1" s="59"/>
      <c r="Q1" s="60"/>
    </row>
    <row r="2" spans="1:18" customHeight="1" ht="12.75">
      <c r="A2" s="170"/>
      <c r="B2" s="171"/>
      <c r="C2" s="172"/>
      <c r="D2" s="179"/>
      <c r="E2" s="180"/>
      <c r="F2" s="180"/>
      <c r="G2" s="181"/>
      <c r="H2" s="153" t="s">
        <v>34</v>
      </c>
      <c r="I2" s="154"/>
      <c r="J2" s="147" t="s">
        <v>35</v>
      </c>
      <c r="K2" s="148"/>
      <c r="L2" s="148"/>
      <c r="M2" s="107"/>
      <c r="N2" s="105"/>
      <c r="O2" s="1"/>
      <c r="P2" s="1"/>
      <c r="Q2" s="61"/>
    </row>
    <row r="3" spans="1:18" customHeight="1" ht="15.75">
      <c r="A3" s="170"/>
      <c r="B3" s="171"/>
      <c r="C3" s="172"/>
      <c r="D3" s="179"/>
      <c r="E3" s="180"/>
      <c r="F3" s="180"/>
      <c r="G3" s="181"/>
      <c r="H3" s="155" t="s">
        <v>36</v>
      </c>
      <c r="I3" s="156"/>
      <c r="J3" s="147" t="s">
        <v>37</v>
      </c>
      <c r="K3" s="148"/>
      <c r="L3" s="148"/>
      <c r="M3" s="107"/>
      <c r="N3" s="105"/>
      <c r="O3" s="1"/>
      <c r="P3" s="1"/>
      <c r="Q3" s="61"/>
    </row>
    <row r="4" spans="1:18" customHeight="1" ht="15.75">
      <c r="A4" s="173"/>
      <c r="B4" s="174"/>
      <c r="C4" s="175"/>
      <c r="D4" s="182"/>
      <c r="E4" s="183"/>
      <c r="F4" s="183"/>
      <c r="G4" s="184"/>
      <c r="H4" s="162" t="s">
        <v>38</v>
      </c>
      <c r="I4" s="163"/>
      <c r="J4" s="149">
        <v>1</v>
      </c>
      <c r="K4" s="150"/>
      <c r="L4" s="150"/>
      <c r="M4" s="108"/>
      <c r="N4" s="104"/>
      <c r="O4" s="62"/>
      <c r="P4" s="62"/>
      <c r="Q4" s="63"/>
    </row>
    <row r="5" spans="1:18" customHeight="1" ht="15.75">
      <c r="A5" s="5"/>
      <c r="B5" s="5"/>
      <c r="C5" s="5"/>
      <c r="D5" s="5"/>
      <c r="E5" s="5"/>
      <c r="F5" s="7"/>
      <c r="G5" s="5"/>
      <c r="H5" s="6"/>
      <c r="I5" s="6"/>
      <c r="J5" s="6"/>
      <c r="K5" s="6"/>
      <c r="L5" s="6"/>
      <c r="M5" s="6"/>
      <c r="N5" s="6"/>
      <c r="O5" s="6"/>
      <c r="P5" s="6"/>
      <c r="Q5" s="6"/>
    </row>
    <row r="6" spans="1:18" customHeight="1" ht="15.75">
      <c r="A6" s="7"/>
      <c r="B6" s="7"/>
      <c r="C6" s="7"/>
      <c r="D6" s="7"/>
      <c r="E6" s="9"/>
      <c r="F6" s="7"/>
      <c r="G6" s="96" t="s">
        <v>39</v>
      </c>
      <c r="H6" s="157" t="s">
        <v>40</v>
      </c>
      <c r="I6" s="158"/>
      <c r="J6" s="157" t="s">
        <v>41</v>
      </c>
      <c r="K6" s="158"/>
      <c r="L6" s="158"/>
      <c r="M6" s="158"/>
      <c r="N6" s="158"/>
      <c r="O6" s="158"/>
      <c r="P6" s="157" t="s">
        <v>42</v>
      </c>
      <c r="Q6" s="159"/>
    </row>
    <row r="7" spans="1:18" customHeight="1" ht="38.25">
      <c r="A7" s="7"/>
      <c r="B7" s="7"/>
      <c r="C7" s="7"/>
      <c r="D7" s="7"/>
      <c r="E7" s="9"/>
      <c r="F7" s="7"/>
      <c r="G7" s="64"/>
      <c r="H7" s="65" t="s">
        <v>43</v>
      </c>
      <c r="I7" s="65" t="s">
        <v>44</v>
      </c>
      <c r="J7" s="144" t="s">
        <v>45</v>
      </c>
      <c r="K7" s="144" t="s">
        <v>46</v>
      </c>
      <c r="L7" s="144" t="s">
        <v>47</v>
      </c>
      <c r="M7" s="143" t="s">
        <v>48</v>
      </c>
      <c r="N7" s="143" t="s">
        <v>49</v>
      </c>
      <c r="O7" s="143" t="s">
        <v>50</v>
      </c>
      <c r="P7" s="88" t="s">
        <v>51</v>
      </c>
      <c r="Q7" s="111" t="s">
        <v>52</v>
      </c>
    </row>
    <row r="8" spans="1:18" customHeight="1" ht="12.75" hidden="true" s="14" customFormat="1">
      <c r="A8" s="7"/>
      <c r="B8" s="7"/>
      <c r="C8" s="7"/>
      <c r="D8" s="7"/>
      <c r="E8" s="9"/>
      <c r="F8" s="7"/>
      <c r="G8" s="24"/>
      <c r="H8" s="24"/>
      <c r="I8" s="24"/>
      <c r="J8" s="24"/>
      <c r="K8" s="24"/>
      <c r="L8" s="24"/>
      <c r="M8" s="24"/>
      <c r="N8" s="24"/>
      <c r="O8" s="24"/>
      <c r="P8" s="24"/>
      <c r="Q8" s="112"/>
    </row>
    <row r="9" spans="1:18" customHeight="1" ht="12.75" hidden="true" s="14" customFormat="1">
      <c r="A9" s="7"/>
      <c r="B9" s="7"/>
      <c r="C9" s="7"/>
      <c r="D9" s="7"/>
      <c r="E9" s="9"/>
      <c r="F9" s="7"/>
      <c r="G9" s="24"/>
      <c r="H9" s="24"/>
      <c r="I9" s="24"/>
      <c r="J9" s="24"/>
      <c r="K9" s="24"/>
      <c r="L9" s="24"/>
      <c r="M9" s="24"/>
      <c r="N9" s="24"/>
      <c r="O9" s="24"/>
      <c r="P9" s="24"/>
      <c r="Q9" s="112"/>
    </row>
    <row r="10" spans="1:18" customHeight="1" ht="12.75" hidden="true" s="14" customFormat="1">
      <c r="A10" s="7"/>
      <c r="B10" s="7"/>
      <c r="C10" s="7"/>
      <c r="D10" s="7"/>
      <c r="E10" s="9"/>
      <c r="F10" s="7"/>
      <c r="G10" s="24"/>
      <c r="H10" s="24"/>
      <c r="I10" s="24"/>
      <c r="J10" s="24"/>
      <c r="K10" s="24"/>
      <c r="L10" s="24"/>
      <c r="M10" s="24"/>
      <c r="N10" s="24"/>
      <c r="O10" s="24"/>
      <c r="P10" s="24"/>
      <c r="Q10" s="112"/>
    </row>
    <row r="11" spans="1:18" customHeight="1" ht="12.75" hidden="true" s="14" customFormat="1">
      <c r="A11" s="7"/>
      <c r="B11" s="7"/>
      <c r="C11" s="7"/>
      <c r="D11" s="7"/>
      <c r="E11" s="9"/>
      <c r="F11" s="7"/>
      <c r="G11" s="24"/>
      <c r="H11" s="24"/>
      <c r="I11" s="24"/>
      <c r="J11" s="24"/>
      <c r="K11" s="24"/>
      <c r="L11" s="24"/>
      <c r="M11" s="24"/>
      <c r="N11" s="24"/>
      <c r="O11" s="24"/>
      <c r="P11" s="24"/>
      <c r="Q11" s="112"/>
    </row>
    <row r="12" spans="1:18" customHeight="1" ht="15.75" hidden="true">
      <c r="A12" s="7"/>
      <c r="B12" s="7"/>
      <c r="C12" s="7"/>
      <c r="D12" s="7"/>
      <c r="E12" s="9"/>
      <c r="F12" s="7"/>
      <c r="G12" s="25"/>
      <c r="H12" s="26"/>
      <c r="I12" s="26"/>
      <c r="J12" s="26"/>
      <c r="K12" s="26"/>
      <c r="L12" s="26"/>
      <c r="M12" s="26"/>
      <c r="N12" s="26"/>
      <c r="O12" s="26"/>
      <c r="P12" s="26"/>
      <c r="Q12" s="113"/>
    </row>
    <row r="13" spans="1:18" customHeight="1" ht="15.75" hidden="true">
      <c r="A13" s="7"/>
      <c r="B13" s="7"/>
      <c r="C13" s="7"/>
      <c r="D13" s="7"/>
      <c r="E13" s="9"/>
      <c r="F13" s="7"/>
      <c r="G13" s="25"/>
      <c r="H13" s="26"/>
      <c r="I13" s="26"/>
      <c r="J13" s="26"/>
      <c r="K13" s="26"/>
      <c r="L13" s="26"/>
      <c r="M13" s="26"/>
      <c r="N13" s="26"/>
      <c r="O13" s="26"/>
      <c r="P13" s="26"/>
      <c r="Q13" s="113"/>
    </row>
    <row r="14" spans="1:18" customHeight="1" ht="15.75">
      <c r="A14" s="86"/>
      <c r="B14" s="7"/>
      <c r="C14" s="7"/>
      <c r="D14" s="7"/>
      <c r="E14" s="9"/>
      <c r="F14" s="7"/>
      <c r="G14" s="33" t="s">
        <v>53</v>
      </c>
      <c r="H14" s="33">
        <f>MIN(H20:H67)</f>
        <v>1080</v>
      </c>
      <c r="I14" s="55">
        <f>MIN(I20:I67)</f>
        <v>63</v>
      </c>
      <c r="J14" s="33">
        <f>MIN(J20:J67)</f>
        <v>16</v>
      </c>
      <c r="K14" s="33">
        <f>MIN(K20:K67)</f>
        <v>15</v>
      </c>
      <c r="L14" s="33">
        <f>MIN(L20:L67)</f>
        <v>24</v>
      </c>
      <c r="M14" s="56">
        <f>MIN(M20:M67)</f>
        <v>8</v>
      </c>
      <c r="N14" s="56">
        <f>MIN(N20:N67)</f>
        <v>8</v>
      </c>
      <c r="O14" s="56">
        <f>MIN(O20:O67)</f>
        <v>8</v>
      </c>
      <c r="P14" s="33">
        <f>MIN(P20:P67)</f>
        <v>320</v>
      </c>
      <c r="Q14" s="114">
        <f>MIN(Q20:Q67)</f>
        <v>480</v>
      </c>
    </row>
    <row r="15" spans="1:18" customHeight="1" ht="15.75">
      <c r="A15" s="86" t="s">
        <v>54</v>
      </c>
      <c r="B15" s="7"/>
      <c r="C15" s="7"/>
      <c r="D15" s="7"/>
      <c r="E15" s="9"/>
      <c r="F15" s="7"/>
      <c r="G15" s="33" t="s">
        <v>55</v>
      </c>
      <c r="H15" s="33">
        <f>MAX(H20:H67)</f>
        <v>1600</v>
      </c>
      <c r="I15" s="55">
        <f>MAX(I20:I67)</f>
        <v>100</v>
      </c>
      <c r="J15" s="33">
        <f>MAX(J20:J67)</f>
        <v>40</v>
      </c>
      <c r="K15" s="33">
        <f>MAX(K20:K67)</f>
        <v>40</v>
      </c>
      <c r="L15" s="33">
        <f>MAX(L20:L67)</f>
        <v>40</v>
      </c>
      <c r="M15" s="56">
        <f>MAX(M20:M67)</f>
        <v>8</v>
      </c>
      <c r="N15" s="56">
        <f>MAX(N20:N67)</f>
        <v>8</v>
      </c>
      <c r="O15" s="56">
        <f>MAX(O20:O67)</f>
        <v>8</v>
      </c>
      <c r="P15" s="33">
        <f>MAX(P20:P67)</f>
        <v>800</v>
      </c>
      <c r="Q15" s="114">
        <f>MAX(Q20:Q67)</f>
        <v>800</v>
      </c>
    </row>
    <row r="16" spans="1:18" customHeight="1" ht="15.75">
      <c r="A16" s="86"/>
      <c r="B16" s="7"/>
      <c r="C16" s="7"/>
      <c r="D16" s="7"/>
      <c r="E16" s="9"/>
      <c r="F16" s="7"/>
      <c r="G16" s="33" t="s">
        <v>56</v>
      </c>
      <c r="H16" s="56">
        <f>AVERAGE(H20:H67)</f>
        <v>1457.5</v>
      </c>
      <c r="I16" s="55">
        <f>AVERAGE(I20:I67)</f>
        <v>96.25</v>
      </c>
      <c r="J16" s="56">
        <f>AVERAGE(J20:J67)</f>
        <v>35.45833333333334</v>
      </c>
      <c r="K16" s="56">
        <f>AVERAGE(K20:K67)</f>
        <v>36.375</v>
      </c>
      <c r="L16" s="56">
        <f>AVERAGE(L20:L67)</f>
        <v>36.95833333333334</v>
      </c>
      <c r="M16" s="56">
        <f>AVERAGE(M20:M67)</f>
        <v>8</v>
      </c>
      <c r="N16" s="56">
        <f>AVERAGE(N20:N67)</f>
        <v>8</v>
      </c>
      <c r="O16" s="56">
        <f>AVERAGE(O20:O67)</f>
        <v>8</v>
      </c>
      <c r="P16" s="56">
        <f>AVERAGE(P20:P67)</f>
        <v>718.3333333333334</v>
      </c>
      <c r="Q16" s="115">
        <f>AVERAGE(Q20:Q67)</f>
        <v>739.1666666666666</v>
      </c>
    </row>
    <row r="17" spans="1:18" customHeight="1" ht="15.75">
      <c r="A17" s="86"/>
      <c r="B17" s="86"/>
      <c r="C17" s="6"/>
      <c r="D17" s="6"/>
      <c r="E17" s="6"/>
      <c r="F17" s="6"/>
      <c r="G17" s="6"/>
      <c r="H17" s="6"/>
      <c r="I17" s="6"/>
      <c r="J17" s="6"/>
      <c r="K17" s="6"/>
      <c r="L17" s="6"/>
      <c r="M17" s="6"/>
      <c r="N17" s="6"/>
      <c r="O17" s="6"/>
      <c r="P17" s="6"/>
      <c r="Q17" s="6"/>
    </row>
    <row r="18" spans="1:18" customHeight="1" ht="15.75">
      <c r="A18" s="164" t="s">
        <v>57</v>
      </c>
      <c r="B18" s="165"/>
      <c r="C18" s="165"/>
      <c r="D18" s="165"/>
      <c r="E18" s="165"/>
      <c r="F18" s="165"/>
      <c r="G18" s="166"/>
      <c r="H18" s="151" t="s">
        <v>40</v>
      </c>
      <c r="I18" s="152"/>
      <c r="J18" s="151" t="s">
        <v>41</v>
      </c>
      <c r="K18" s="152"/>
      <c r="L18" s="152"/>
      <c r="M18" s="152"/>
      <c r="N18" s="152"/>
      <c r="O18" s="152"/>
      <c r="P18" s="151" t="s">
        <v>42</v>
      </c>
      <c r="Q18" s="152"/>
    </row>
    <row r="19" spans="1:18" customHeight="1" ht="38.25">
      <c r="A19" s="27" t="s">
        <v>58</v>
      </c>
      <c r="B19" s="27" t="s">
        <v>59</v>
      </c>
      <c r="C19" s="27" t="s">
        <v>60</v>
      </c>
      <c r="D19" s="27" t="s">
        <v>61</v>
      </c>
      <c r="E19" s="27" t="s">
        <v>62</v>
      </c>
      <c r="F19" s="27" t="s">
        <v>63</v>
      </c>
      <c r="G19" s="27" t="s">
        <v>64</v>
      </c>
      <c r="H19" s="65" t="s">
        <v>43</v>
      </c>
      <c r="I19" s="65" t="s">
        <v>44</v>
      </c>
      <c r="J19" s="144" t="s">
        <v>45</v>
      </c>
      <c r="K19" s="144" t="s">
        <v>46</v>
      </c>
      <c r="L19" s="144" t="s">
        <v>47</v>
      </c>
      <c r="M19" s="143" t="s">
        <v>48</v>
      </c>
      <c r="N19" s="143" t="s">
        <v>49</v>
      </c>
      <c r="O19" s="143" t="s">
        <v>50</v>
      </c>
      <c r="P19" s="88" t="s">
        <v>51</v>
      </c>
      <c r="Q19" s="88" t="s">
        <v>52</v>
      </c>
    </row>
    <row r="20" spans="1:18" customHeight="1" ht="15">
      <c r="A20" s="35">
        <v>1</v>
      </c>
      <c r="B20" s="35">
        <v>116670</v>
      </c>
      <c r="C20" s="99" t="s">
        <v>65</v>
      </c>
      <c r="D20" s="35">
        <v>171502</v>
      </c>
      <c r="E20" s="35">
        <v>3698</v>
      </c>
      <c r="F20" s="35" t="s">
        <v>66</v>
      </c>
      <c r="G20" s="98" t="s">
        <v>67</v>
      </c>
      <c r="H20" s="224">
        <v>1510</v>
      </c>
      <c r="I20" s="225">
        <v>99</v>
      </c>
      <c r="J20" s="34">
        <v>31</v>
      </c>
      <c r="K20" s="34">
        <v>40</v>
      </c>
      <c r="L20" s="34">
        <v>40</v>
      </c>
      <c r="M20" s="34">
        <v>8</v>
      </c>
      <c r="N20" s="34">
        <v>8</v>
      </c>
      <c r="O20" s="34">
        <v>8</v>
      </c>
      <c r="P20" s="224">
        <v>710</v>
      </c>
      <c r="Q20" s="224">
        <v>800</v>
      </c>
    </row>
    <row r="21" spans="1:18">
      <c r="A21" s="35"/>
      <c r="B21" s="35"/>
      <c r="C21" s="99"/>
      <c r="D21" s="35"/>
      <c r="E21" s="35"/>
      <c r="F21" s="35"/>
      <c r="G21" s="98"/>
      <c r="H21" s="224"/>
      <c r="I21" s="225"/>
      <c r="J21" s="34"/>
      <c r="K21" s="34"/>
      <c r="L21" s="34"/>
      <c r="M21" s="34"/>
      <c r="N21" s="34"/>
      <c r="O21" s="34"/>
      <c r="P21" s="224"/>
      <c r="Q21" s="224"/>
      <c r="R21"/>
    </row>
    <row r="22" spans="1:18">
      <c r="A22" s="35">
        <v>2</v>
      </c>
      <c r="B22" s="35">
        <v>116671</v>
      </c>
      <c r="C22" s="99" t="s">
        <v>68</v>
      </c>
      <c r="D22" s="35">
        <v>171503</v>
      </c>
      <c r="E22" s="35">
        <v>3698</v>
      </c>
      <c r="F22" s="35" t="s">
        <v>66</v>
      </c>
      <c r="G22" s="98" t="s">
        <v>67</v>
      </c>
      <c r="H22" s="224">
        <v>1520</v>
      </c>
      <c r="I22" s="225">
        <v>100</v>
      </c>
      <c r="J22" s="34">
        <v>40</v>
      </c>
      <c r="K22" s="34">
        <v>32</v>
      </c>
      <c r="L22" s="34">
        <v>40</v>
      </c>
      <c r="M22" s="34">
        <v>8</v>
      </c>
      <c r="N22" s="34">
        <v>8</v>
      </c>
      <c r="O22" s="34">
        <v>8</v>
      </c>
      <c r="P22" s="224">
        <v>720</v>
      </c>
      <c r="Q22" s="224">
        <v>800</v>
      </c>
      <c r="R22"/>
    </row>
    <row r="23" spans="1:18">
      <c r="A23" s="35"/>
      <c r="B23" s="35"/>
      <c r="C23" s="99"/>
      <c r="D23" s="35"/>
      <c r="E23" s="35"/>
      <c r="F23" s="35"/>
      <c r="G23" s="98"/>
      <c r="H23" s="224"/>
      <c r="I23" s="225"/>
      <c r="J23" s="34"/>
      <c r="K23" s="34"/>
      <c r="L23" s="34"/>
      <c r="M23" s="34"/>
      <c r="N23" s="34"/>
      <c r="O23" s="34"/>
      <c r="P23" s="224"/>
      <c r="Q23" s="224"/>
      <c r="R23"/>
    </row>
    <row r="24" spans="1:18">
      <c r="A24" s="35">
        <v>3</v>
      </c>
      <c r="B24" s="35">
        <v>116672</v>
      </c>
      <c r="C24" s="99" t="s">
        <v>69</v>
      </c>
      <c r="D24" s="35">
        <v>171504</v>
      </c>
      <c r="E24" s="35">
        <v>3698</v>
      </c>
      <c r="F24" s="35" t="s">
        <v>66</v>
      </c>
      <c r="G24" s="98" t="s">
        <v>67</v>
      </c>
      <c r="H24" s="224">
        <v>1380</v>
      </c>
      <c r="I24" s="225">
        <v>96</v>
      </c>
      <c r="J24" s="34">
        <v>40</v>
      </c>
      <c r="K24" s="34">
        <v>40</v>
      </c>
      <c r="L24" s="34">
        <v>29</v>
      </c>
      <c r="M24" s="34">
        <v>8</v>
      </c>
      <c r="N24" s="34">
        <v>8</v>
      </c>
      <c r="O24" s="34">
        <v>8</v>
      </c>
      <c r="P24" s="224">
        <v>800</v>
      </c>
      <c r="Q24" s="224">
        <v>580</v>
      </c>
      <c r="R24"/>
    </row>
    <row r="25" spans="1:18">
      <c r="A25" s="35"/>
      <c r="B25" s="35"/>
      <c r="C25" s="99"/>
      <c r="D25" s="35"/>
      <c r="E25" s="35"/>
      <c r="F25" s="35"/>
      <c r="G25" s="98"/>
      <c r="H25" s="224"/>
      <c r="I25" s="225"/>
      <c r="J25" s="34"/>
      <c r="K25" s="34"/>
      <c r="L25" s="34"/>
      <c r="M25" s="34"/>
      <c r="N25" s="34"/>
      <c r="O25" s="34"/>
      <c r="P25" s="224"/>
      <c r="Q25" s="224"/>
      <c r="R25"/>
    </row>
    <row r="26" spans="1:18">
      <c r="A26" s="35">
        <v>4</v>
      </c>
      <c r="B26" s="35">
        <v>116673</v>
      </c>
      <c r="C26" s="99" t="s">
        <v>70</v>
      </c>
      <c r="D26" s="35">
        <v>171505</v>
      </c>
      <c r="E26" s="35">
        <v>3698</v>
      </c>
      <c r="F26" s="35" t="s">
        <v>66</v>
      </c>
      <c r="G26" s="98" t="s">
        <v>67</v>
      </c>
      <c r="H26" s="224">
        <v>1600</v>
      </c>
      <c r="I26" s="225">
        <v>100</v>
      </c>
      <c r="J26" s="34">
        <v>40</v>
      </c>
      <c r="K26" s="34">
        <v>40</v>
      </c>
      <c r="L26" s="34">
        <v>40</v>
      </c>
      <c r="M26" s="34">
        <v>8</v>
      </c>
      <c r="N26" s="34">
        <v>8</v>
      </c>
      <c r="O26" s="34">
        <v>8</v>
      </c>
      <c r="P26" s="224">
        <v>800</v>
      </c>
      <c r="Q26" s="224">
        <v>800</v>
      </c>
      <c r="R26"/>
    </row>
    <row r="27" spans="1:18">
      <c r="A27" s="35"/>
      <c r="B27" s="35"/>
      <c r="C27" s="99"/>
      <c r="D27" s="35"/>
      <c r="E27" s="35"/>
      <c r="F27" s="35"/>
      <c r="G27" s="98"/>
      <c r="H27" s="224"/>
      <c r="I27" s="225"/>
      <c r="J27" s="34"/>
      <c r="K27" s="34"/>
      <c r="L27" s="34"/>
      <c r="M27" s="34"/>
      <c r="N27" s="34"/>
      <c r="O27" s="34"/>
      <c r="P27" s="224"/>
      <c r="Q27" s="224"/>
      <c r="R27"/>
    </row>
    <row r="28" spans="1:18">
      <c r="A28" s="35">
        <v>5</v>
      </c>
      <c r="B28" s="35">
        <v>116674</v>
      </c>
      <c r="C28" s="99" t="s">
        <v>71</v>
      </c>
      <c r="D28" s="35">
        <v>171506</v>
      </c>
      <c r="E28" s="35">
        <v>3698</v>
      </c>
      <c r="F28" s="35" t="s">
        <v>66</v>
      </c>
      <c r="G28" s="98" t="s">
        <v>67</v>
      </c>
      <c r="H28" s="224">
        <v>1510</v>
      </c>
      <c r="I28" s="225">
        <v>99</v>
      </c>
      <c r="J28" s="34">
        <v>31</v>
      </c>
      <c r="K28" s="34">
        <v>40</v>
      </c>
      <c r="L28" s="34">
        <v>40</v>
      </c>
      <c r="M28" s="34">
        <v>8</v>
      </c>
      <c r="N28" s="34">
        <v>8</v>
      </c>
      <c r="O28" s="34">
        <v>8</v>
      </c>
      <c r="P28" s="224">
        <v>710</v>
      </c>
      <c r="Q28" s="224">
        <v>800</v>
      </c>
      <c r="R28"/>
    </row>
    <row r="29" spans="1:18">
      <c r="A29" s="35"/>
      <c r="B29" s="35"/>
      <c r="C29" s="99"/>
      <c r="D29" s="35"/>
      <c r="E29" s="35"/>
      <c r="F29" s="35"/>
      <c r="G29" s="98"/>
      <c r="H29" s="224"/>
      <c r="I29" s="225"/>
      <c r="J29" s="34"/>
      <c r="K29" s="34"/>
      <c r="L29" s="34"/>
      <c r="M29" s="34"/>
      <c r="N29" s="34"/>
      <c r="O29" s="34"/>
      <c r="P29" s="224"/>
      <c r="Q29" s="224"/>
      <c r="R29"/>
    </row>
    <row r="30" spans="1:18">
      <c r="A30" s="35">
        <v>6</v>
      </c>
      <c r="B30" s="35">
        <v>116675</v>
      </c>
      <c r="C30" s="99" t="s">
        <v>72</v>
      </c>
      <c r="D30" s="35">
        <v>171507</v>
      </c>
      <c r="E30" s="35">
        <v>3698</v>
      </c>
      <c r="F30" s="35" t="s">
        <v>66</v>
      </c>
      <c r="G30" s="98" t="s">
        <v>67</v>
      </c>
      <c r="H30" s="224">
        <v>1520</v>
      </c>
      <c r="I30" s="225">
        <v>100</v>
      </c>
      <c r="J30" s="34">
        <v>40</v>
      </c>
      <c r="K30" s="34">
        <v>32</v>
      </c>
      <c r="L30" s="34">
        <v>40</v>
      </c>
      <c r="M30" s="34">
        <v>8</v>
      </c>
      <c r="N30" s="34">
        <v>8</v>
      </c>
      <c r="O30" s="34">
        <v>8</v>
      </c>
      <c r="P30" s="224">
        <v>720</v>
      </c>
      <c r="Q30" s="224">
        <v>800</v>
      </c>
      <c r="R30"/>
    </row>
    <row r="31" spans="1:18">
      <c r="A31" s="35"/>
      <c r="B31" s="35"/>
      <c r="C31" s="99"/>
      <c r="D31" s="35"/>
      <c r="E31" s="35"/>
      <c r="F31" s="35"/>
      <c r="G31" s="98"/>
      <c r="H31" s="224"/>
      <c r="I31" s="225"/>
      <c r="J31" s="34"/>
      <c r="K31" s="34"/>
      <c r="L31" s="34"/>
      <c r="M31" s="34"/>
      <c r="N31" s="34"/>
      <c r="O31" s="34"/>
      <c r="P31" s="224"/>
      <c r="Q31" s="224"/>
      <c r="R31"/>
    </row>
    <row r="32" spans="1:18">
      <c r="A32" s="35">
        <v>7</v>
      </c>
      <c r="B32" s="35">
        <v>116676</v>
      </c>
      <c r="C32" s="99" t="s">
        <v>73</v>
      </c>
      <c r="D32" s="35">
        <v>171508</v>
      </c>
      <c r="E32" s="35">
        <v>3698</v>
      </c>
      <c r="F32" s="35" t="s">
        <v>66</v>
      </c>
      <c r="G32" s="98" t="s">
        <v>67</v>
      </c>
      <c r="H32" s="224">
        <v>1380</v>
      </c>
      <c r="I32" s="225">
        <v>96</v>
      </c>
      <c r="J32" s="34">
        <v>40</v>
      </c>
      <c r="K32" s="34">
        <v>40</v>
      </c>
      <c r="L32" s="34">
        <v>29</v>
      </c>
      <c r="M32" s="34">
        <v>8</v>
      </c>
      <c r="N32" s="34">
        <v>8</v>
      </c>
      <c r="O32" s="34">
        <v>8</v>
      </c>
      <c r="P32" s="224">
        <v>800</v>
      </c>
      <c r="Q32" s="224">
        <v>580</v>
      </c>
      <c r="R32"/>
    </row>
    <row r="33" spans="1:18">
      <c r="A33" s="35"/>
      <c r="B33" s="35"/>
      <c r="C33" s="99"/>
      <c r="D33" s="35"/>
      <c r="E33" s="35"/>
      <c r="F33" s="35"/>
      <c r="G33" s="98"/>
      <c r="H33" s="224"/>
      <c r="I33" s="225"/>
      <c r="J33" s="34"/>
      <c r="K33" s="34"/>
      <c r="L33" s="34"/>
      <c r="M33" s="34"/>
      <c r="N33" s="34"/>
      <c r="O33" s="34"/>
      <c r="P33" s="224"/>
      <c r="Q33" s="224"/>
      <c r="R33"/>
    </row>
    <row r="34" spans="1:18">
      <c r="A34" s="35">
        <v>8</v>
      </c>
      <c r="B34" s="35">
        <v>116677</v>
      </c>
      <c r="C34" s="99" t="s">
        <v>74</v>
      </c>
      <c r="D34" s="35">
        <v>171509</v>
      </c>
      <c r="E34" s="35">
        <v>3698</v>
      </c>
      <c r="F34" s="35" t="s">
        <v>66</v>
      </c>
      <c r="G34" s="98" t="s">
        <v>67</v>
      </c>
      <c r="H34" s="224">
        <v>1600</v>
      </c>
      <c r="I34" s="225">
        <v>100</v>
      </c>
      <c r="J34" s="34">
        <v>40</v>
      </c>
      <c r="K34" s="34">
        <v>40</v>
      </c>
      <c r="L34" s="34">
        <v>40</v>
      </c>
      <c r="M34" s="34">
        <v>8</v>
      </c>
      <c r="N34" s="34">
        <v>8</v>
      </c>
      <c r="O34" s="34">
        <v>8</v>
      </c>
      <c r="P34" s="224">
        <v>800</v>
      </c>
      <c r="Q34" s="224">
        <v>800</v>
      </c>
      <c r="R34"/>
    </row>
    <row r="35" spans="1:18">
      <c r="A35" s="35"/>
      <c r="B35" s="35"/>
      <c r="C35" s="99"/>
      <c r="D35" s="35"/>
      <c r="E35" s="35"/>
      <c r="F35" s="35"/>
      <c r="G35" s="98"/>
      <c r="H35" s="224"/>
      <c r="I35" s="225"/>
      <c r="J35" s="34"/>
      <c r="K35" s="34"/>
      <c r="L35" s="34"/>
      <c r="M35" s="34"/>
      <c r="N35" s="34"/>
      <c r="O35" s="34"/>
      <c r="P35" s="224"/>
      <c r="Q35" s="224"/>
      <c r="R35"/>
    </row>
    <row r="36" spans="1:18">
      <c r="A36" s="35">
        <v>9</v>
      </c>
      <c r="B36" s="35">
        <v>116678</v>
      </c>
      <c r="C36" s="99" t="s">
        <v>75</v>
      </c>
      <c r="D36" s="35">
        <v>171510</v>
      </c>
      <c r="E36" s="35">
        <v>3698</v>
      </c>
      <c r="F36" s="35" t="s">
        <v>66</v>
      </c>
      <c r="G36" s="98" t="s">
        <v>67</v>
      </c>
      <c r="H36" s="224">
        <v>1510</v>
      </c>
      <c r="I36" s="225">
        <v>99</v>
      </c>
      <c r="J36" s="34">
        <v>31</v>
      </c>
      <c r="K36" s="34">
        <v>40</v>
      </c>
      <c r="L36" s="34">
        <v>40</v>
      </c>
      <c r="M36" s="34">
        <v>8</v>
      </c>
      <c r="N36" s="34">
        <v>8</v>
      </c>
      <c r="O36" s="34">
        <v>8</v>
      </c>
      <c r="P36" s="224">
        <v>710</v>
      </c>
      <c r="Q36" s="224">
        <v>800</v>
      </c>
      <c r="R36"/>
    </row>
    <row r="37" spans="1:18">
      <c r="A37" s="35"/>
      <c r="B37" s="35"/>
      <c r="C37" s="99"/>
      <c r="D37" s="35"/>
      <c r="E37" s="35"/>
      <c r="F37" s="35"/>
      <c r="G37" s="98"/>
      <c r="H37" s="224"/>
      <c r="I37" s="225"/>
      <c r="J37" s="34"/>
      <c r="K37" s="34"/>
      <c r="L37" s="34"/>
      <c r="M37" s="34"/>
      <c r="N37" s="34"/>
      <c r="O37" s="34"/>
      <c r="P37" s="224"/>
      <c r="Q37" s="224"/>
      <c r="R37"/>
    </row>
    <row r="38" spans="1:18">
      <c r="A38" s="35">
        <v>10</v>
      </c>
      <c r="B38" s="35">
        <v>116679</v>
      </c>
      <c r="C38" s="99" t="s">
        <v>76</v>
      </c>
      <c r="D38" s="35">
        <v>171511</v>
      </c>
      <c r="E38" s="35">
        <v>3698</v>
      </c>
      <c r="F38" s="35" t="s">
        <v>66</v>
      </c>
      <c r="G38" s="98" t="s">
        <v>67</v>
      </c>
      <c r="H38" s="224">
        <v>1520</v>
      </c>
      <c r="I38" s="225">
        <v>100</v>
      </c>
      <c r="J38" s="34">
        <v>40</v>
      </c>
      <c r="K38" s="34">
        <v>32</v>
      </c>
      <c r="L38" s="34">
        <v>40</v>
      </c>
      <c r="M38" s="34">
        <v>8</v>
      </c>
      <c r="N38" s="34">
        <v>8</v>
      </c>
      <c r="O38" s="34">
        <v>8</v>
      </c>
      <c r="P38" s="224">
        <v>720</v>
      </c>
      <c r="Q38" s="224">
        <v>800</v>
      </c>
      <c r="R38"/>
    </row>
    <row r="39" spans="1:18">
      <c r="A39" s="35"/>
      <c r="B39" s="35"/>
      <c r="C39" s="99"/>
      <c r="D39" s="35"/>
      <c r="E39" s="35"/>
      <c r="F39" s="35"/>
      <c r="G39" s="98"/>
      <c r="H39" s="224"/>
      <c r="I39" s="225"/>
      <c r="J39" s="34"/>
      <c r="K39" s="34"/>
      <c r="L39" s="34"/>
      <c r="M39" s="34"/>
      <c r="N39" s="34"/>
      <c r="O39" s="34"/>
      <c r="P39" s="224"/>
      <c r="Q39" s="224"/>
      <c r="R39"/>
    </row>
    <row r="40" spans="1:18">
      <c r="A40" s="35">
        <v>11</v>
      </c>
      <c r="B40" s="35">
        <v>116680</v>
      </c>
      <c r="C40" s="99" t="s">
        <v>77</v>
      </c>
      <c r="D40" s="35">
        <v>171512</v>
      </c>
      <c r="E40" s="35">
        <v>3698</v>
      </c>
      <c r="F40" s="35" t="s">
        <v>66</v>
      </c>
      <c r="G40" s="98" t="s">
        <v>67</v>
      </c>
      <c r="H40" s="224">
        <v>1380</v>
      </c>
      <c r="I40" s="225">
        <v>96</v>
      </c>
      <c r="J40" s="34">
        <v>40</v>
      </c>
      <c r="K40" s="34">
        <v>40</v>
      </c>
      <c r="L40" s="34">
        <v>29</v>
      </c>
      <c r="M40" s="34">
        <v>8</v>
      </c>
      <c r="N40" s="34">
        <v>8</v>
      </c>
      <c r="O40" s="34">
        <v>8</v>
      </c>
      <c r="P40" s="224">
        <v>800</v>
      </c>
      <c r="Q40" s="224">
        <v>580</v>
      </c>
      <c r="R40"/>
    </row>
    <row r="41" spans="1:18">
      <c r="A41" s="35"/>
      <c r="B41" s="35"/>
      <c r="C41" s="99"/>
      <c r="D41" s="35"/>
      <c r="E41" s="35"/>
      <c r="F41" s="35"/>
      <c r="G41" s="98"/>
      <c r="H41" s="224"/>
      <c r="I41" s="225"/>
      <c r="J41" s="34"/>
      <c r="K41" s="34"/>
      <c r="L41" s="34"/>
      <c r="M41" s="34"/>
      <c r="N41" s="34"/>
      <c r="O41" s="34"/>
      <c r="P41" s="224"/>
      <c r="Q41" s="224"/>
      <c r="R41"/>
    </row>
    <row r="42" spans="1:18">
      <c r="A42" s="35">
        <v>12</v>
      </c>
      <c r="B42" s="35">
        <v>116681</v>
      </c>
      <c r="C42" s="99" t="s">
        <v>78</v>
      </c>
      <c r="D42" s="35">
        <v>171513</v>
      </c>
      <c r="E42" s="35">
        <v>3698</v>
      </c>
      <c r="F42" s="35" t="s">
        <v>66</v>
      </c>
      <c r="G42" s="98" t="s">
        <v>67</v>
      </c>
      <c r="H42" s="224">
        <v>1600</v>
      </c>
      <c r="I42" s="225">
        <v>100</v>
      </c>
      <c r="J42" s="34">
        <v>40</v>
      </c>
      <c r="K42" s="34">
        <v>40</v>
      </c>
      <c r="L42" s="34">
        <v>40</v>
      </c>
      <c r="M42" s="34">
        <v>8</v>
      </c>
      <c r="N42" s="34">
        <v>8</v>
      </c>
      <c r="O42" s="34">
        <v>8</v>
      </c>
      <c r="P42" s="224">
        <v>800</v>
      </c>
      <c r="Q42" s="224">
        <v>800</v>
      </c>
      <c r="R42"/>
    </row>
    <row r="43" spans="1:18">
      <c r="A43" s="35"/>
      <c r="B43" s="35"/>
      <c r="C43" s="99"/>
      <c r="D43" s="35"/>
      <c r="E43" s="35"/>
      <c r="F43" s="35"/>
      <c r="G43" s="98"/>
      <c r="H43" s="224"/>
      <c r="I43" s="225"/>
      <c r="J43" s="34"/>
      <c r="K43" s="34"/>
      <c r="L43" s="34"/>
      <c r="M43" s="34"/>
      <c r="N43" s="34"/>
      <c r="O43" s="34"/>
      <c r="P43" s="224"/>
      <c r="Q43" s="224"/>
      <c r="R43"/>
    </row>
    <row r="44" spans="1:18">
      <c r="A44" s="35">
        <v>13</v>
      </c>
      <c r="B44" s="35">
        <v>116682</v>
      </c>
      <c r="C44" s="99" t="s">
        <v>79</v>
      </c>
      <c r="D44" s="35">
        <v>171514</v>
      </c>
      <c r="E44" s="35">
        <v>3698</v>
      </c>
      <c r="F44" s="35" t="s">
        <v>66</v>
      </c>
      <c r="G44" s="98" t="s">
        <v>67</v>
      </c>
      <c r="H44" s="224">
        <v>1510</v>
      </c>
      <c r="I44" s="225">
        <v>99</v>
      </c>
      <c r="J44" s="34">
        <v>31</v>
      </c>
      <c r="K44" s="34">
        <v>40</v>
      </c>
      <c r="L44" s="34">
        <v>40</v>
      </c>
      <c r="M44" s="34">
        <v>8</v>
      </c>
      <c r="N44" s="34">
        <v>8</v>
      </c>
      <c r="O44" s="34">
        <v>8</v>
      </c>
      <c r="P44" s="224">
        <v>710</v>
      </c>
      <c r="Q44" s="224">
        <v>800</v>
      </c>
      <c r="R44"/>
    </row>
    <row r="45" spans="1:18">
      <c r="A45" s="35"/>
      <c r="B45" s="35"/>
      <c r="C45" s="99"/>
      <c r="D45" s="35"/>
      <c r="E45" s="35"/>
      <c r="F45" s="35"/>
      <c r="G45" s="98"/>
      <c r="H45" s="224"/>
      <c r="I45" s="225"/>
      <c r="J45" s="34"/>
      <c r="K45" s="34"/>
      <c r="L45" s="34"/>
      <c r="M45" s="34"/>
      <c r="N45" s="34"/>
      <c r="O45" s="34"/>
      <c r="P45" s="224"/>
      <c r="Q45" s="224"/>
      <c r="R45"/>
    </row>
    <row r="46" spans="1:18">
      <c r="A46" s="35">
        <v>14</v>
      </c>
      <c r="B46" s="35">
        <v>116683</v>
      </c>
      <c r="C46" s="99" t="s">
        <v>80</v>
      </c>
      <c r="D46" s="35">
        <v>171515</v>
      </c>
      <c r="E46" s="35">
        <v>3698</v>
      </c>
      <c r="F46" s="35" t="s">
        <v>66</v>
      </c>
      <c r="G46" s="98" t="s">
        <v>67</v>
      </c>
      <c r="H46" s="224">
        <v>1280</v>
      </c>
      <c r="I46" s="225">
        <v>89</v>
      </c>
      <c r="J46" s="34">
        <v>16</v>
      </c>
      <c r="K46" s="34">
        <v>32</v>
      </c>
      <c r="L46" s="34">
        <v>40</v>
      </c>
      <c r="M46" s="34">
        <v>8</v>
      </c>
      <c r="N46" s="34">
        <v>8</v>
      </c>
      <c r="O46" s="34">
        <v>8</v>
      </c>
      <c r="P46" s="224">
        <v>480</v>
      </c>
      <c r="Q46" s="224">
        <v>800</v>
      </c>
      <c r="R46"/>
    </row>
    <row r="47" spans="1:18">
      <c r="A47" s="35"/>
      <c r="B47" s="35"/>
      <c r="C47" s="99"/>
      <c r="D47" s="35"/>
      <c r="E47" s="35"/>
      <c r="F47" s="35"/>
      <c r="G47" s="98"/>
      <c r="H47" s="224"/>
      <c r="I47" s="225"/>
      <c r="J47" s="34"/>
      <c r="K47" s="34"/>
      <c r="L47" s="34"/>
      <c r="M47" s="34"/>
      <c r="N47" s="34"/>
      <c r="O47" s="34"/>
      <c r="P47" s="224"/>
      <c r="Q47" s="224"/>
      <c r="R47"/>
    </row>
    <row r="48" spans="1:18">
      <c r="A48" s="35">
        <v>15</v>
      </c>
      <c r="B48" s="35">
        <v>116684</v>
      </c>
      <c r="C48" s="99" t="s">
        <v>81</v>
      </c>
      <c r="D48" s="35">
        <v>171516</v>
      </c>
      <c r="E48" s="35">
        <v>3698</v>
      </c>
      <c r="F48" s="35" t="s">
        <v>66</v>
      </c>
      <c r="G48" s="98" t="s">
        <v>67</v>
      </c>
      <c r="H48" s="224">
        <v>1380</v>
      </c>
      <c r="I48" s="225">
        <v>96</v>
      </c>
      <c r="J48" s="34">
        <v>40</v>
      </c>
      <c r="K48" s="34">
        <v>40</v>
      </c>
      <c r="L48" s="34">
        <v>29</v>
      </c>
      <c r="M48" s="34">
        <v>8</v>
      </c>
      <c r="N48" s="34">
        <v>8</v>
      </c>
      <c r="O48" s="34">
        <v>8</v>
      </c>
      <c r="P48" s="224">
        <v>800</v>
      </c>
      <c r="Q48" s="224">
        <v>580</v>
      </c>
      <c r="R48"/>
    </row>
    <row r="49" spans="1:18">
      <c r="A49" s="35"/>
      <c r="B49" s="35"/>
      <c r="C49" s="99"/>
      <c r="D49" s="35"/>
      <c r="E49" s="35"/>
      <c r="F49" s="35"/>
      <c r="G49" s="98"/>
      <c r="H49" s="224"/>
      <c r="I49" s="225"/>
      <c r="J49" s="34"/>
      <c r="K49" s="34"/>
      <c r="L49" s="34"/>
      <c r="M49" s="34"/>
      <c r="N49" s="34"/>
      <c r="O49" s="34"/>
      <c r="P49" s="224"/>
      <c r="Q49" s="224"/>
      <c r="R49"/>
    </row>
    <row r="50" spans="1:18">
      <c r="A50" s="35">
        <v>16</v>
      </c>
      <c r="B50" s="35">
        <v>116665</v>
      </c>
      <c r="C50" s="99" t="s">
        <v>82</v>
      </c>
      <c r="D50" s="35">
        <v>171497</v>
      </c>
      <c r="E50" s="35">
        <v>3698</v>
      </c>
      <c r="F50" s="35" t="s">
        <v>66</v>
      </c>
      <c r="G50" s="98" t="s">
        <v>67</v>
      </c>
      <c r="H50" s="224">
        <v>1600</v>
      </c>
      <c r="I50" s="225">
        <v>100</v>
      </c>
      <c r="J50" s="34">
        <v>40</v>
      </c>
      <c r="K50" s="34">
        <v>40</v>
      </c>
      <c r="L50" s="34">
        <v>40</v>
      </c>
      <c r="M50" s="34">
        <v>8</v>
      </c>
      <c r="N50" s="34">
        <v>8</v>
      </c>
      <c r="O50" s="34">
        <v>8</v>
      </c>
      <c r="P50" s="224">
        <v>800</v>
      </c>
      <c r="Q50" s="224">
        <v>800</v>
      </c>
      <c r="R50"/>
    </row>
    <row r="51" spans="1:18">
      <c r="A51" s="35"/>
      <c r="B51" s="35"/>
      <c r="C51" s="99"/>
      <c r="D51" s="35"/>
      <c r="E51" s="35"/>
      <c r="F51" s="35"/>
      <c r="G51" s="98"/>
      <c r="H51" s="224"/>
      <c r="I51" s="225"/>
      <c r="J51" s="34"/>
      <c r="K51" s="34"/>
      <c r="L51" s="34"/>
      <c r="M51" s="34"/>
      <c r="N51" s="34"/>
      <c r="O51" s="34"/>
      <c r="P51" s="224"/>
      <c r="Q51" s="224"/>
      <c r="R51"/>
    </row>
    <row r="52" spans="1:18">
      <c r="A52" s="35">
        <v>17</v>
      </c>
      <c r="B52" s="35">
        <v>116666</v>
      </c>
      <c r="C52" s="99" t="s">
        <v>83</v>
      </c>
      <c r="D52" s="35">
        <v>171498</v>
      </c>
      <c r="E52" s="35">
        <v>3698</v>
      </c>
      <c r="F52" s="35" t="s">
        <v>66</v>
      </c>
      <c r="G52" s="98" t="s">
        <v>67</v>
      </c>
      <c r="H52" s="224">
        <v>1430</v>
      </c>
      <c r="I52" s="225">
        <v>98</v>
      </c>
      <c r="J52" s="34">
        <v>23</v>
      </c>
      <c r="K52" s="34">
        <v>40</v>
      </c>
      <c r="L52" s="34">
        <v>40</v>
      </c>
      <c r="M52" s="34">
        <v>8</v>
      </c>
      <c r="N52" s="34">
        <v>8</v>
      </c>
      <c r="O52" s="34">
        <v>8</v>
      </c>
      <c r="P52" s="224">
        <v>630</v>
      </c>
      <c r="Q52" s="224">
        <v>800</v>
      </c>
      <c r="R52"/>
    </row>
    <row r="53" spans="1:18">
      <c r="A53" s="35"/>
      <c r="B53" s="35"/>
      <c r="C53" s="99"/>
      <c r="D53" s="35"/>
      <c r="E53" s="35"/>
      <c r="F53" s="35"/>
      <c r="G53" s="98"/>
      <c r="H53" s="224"/>
      <c r="I53" s="225"/>
      <c r="J53" s="34"/>
      <c r="K53" s="34"/>
      <c r="L53" s="34"/>
      <c r="M53" s="34"/>
      <c r="N53" s="34"/>
      <c r="O53" s="34"/>
      <c r="P53" s="224"/>
      <c r="Q53" s="224"/>
      <c r="R53"/>
    </row>
    <row r="54" spans="1:18">
      <c r="A54" s="35">
        <v>18</v>
      </c>
      <c r="B54" s="35">
        <v>116667</v>
      </c>
      <c r="C54" s="99" t="s">
        <v>84</v>
      </c>
      <c r="D54" s="35">
        <v>171499</v>
      </c>
      <c r="E54" s="35">
        <v>3698</v>
      </c>
      <c r="F54" s="35" t="s">
        <v>66</v>
      </c>
      <c r="G54" s="98" t="s">
        <v>67</v>
      </c>
      <c r="H54" s="224">
        <v>1380</v>
      </c>
      <c r="I54" s="225">
        <v>96</v>
      </c>
      <c r="J54" s="34">
        <v>40</v>
      </c>
      <c r="K54" s="34">
        <v>18</v>
      </c>
      <c r="L54" s="34">
        <v>40</v>
      </c>
      <c r="M54" s="34">
        <v>8</v>
      </c>
      <c r="N54" s="34">
        <v>8</v>
      </c>
      <c r="O54" s="34">
        <v>8</v>
      </c>
      <c r="P54" s="224">
        <v>580</v>
      </c>
      <c r="Q54" s="224">
        <v>800</v>
      </c>
      <c r="R54"/>
    </row>
    <row r="55" spans="1:18">
      <c r="A55" s="35"/>
      <c r="B55" s="35"/>
      <c r="C55" s="99"/>
      <c r="D55" s="35"/>
      <c r="E55" s="35"/>
      <c r="F55" s="35"/>
      <c r="G55" s="98"/>
      <c r="H55" s="224"/>
      <c r="I55" s="225"/>
      <c r="J55" s="34"/>
      <c r="K55" s="34"/>
      <c r="L55" s="34"/>
      <c r="M55" s="34"/>
      <c r="N55" s="34"/>
      <c r="O55" s="34"/>
      <c r="P55" s="224"/>
      <c r="Q55" s="224"/>
      <c r="R55"/>
    </row>
    <row r="56" spans="1:18">
      <c r="A56" s="35">
        <v>19</v>
      </c>
      <c r="B56" s="35">
        <v>116668</v>
      </c>
      <c r="C56" s="99" t="s">
        <v>85</v>
      </c>
      <c r="D56" s="35">
        <v>171500</v>
      </c>
      <c r="E56" s="35">
        <v>3698</v>
      </c>
      <c r="F56" s="35" t="s">
        <v>66</v>
      </c>
      <c r="G56" s="98" t="s">
        <v>67</v>
      </c>
      <c r="H56" s="224">
        <v>1280</v>
      </c>
      <c r="I56" s="225">
        <v>89</v>
      </c>
      <c r="J56" s="34">
        <v>40</v>
      </c>
      <c r="K56" s="34">
        <v>40</v>
      </c>
      <c r="L56" s="34">
        <v>24</v>
      </c>
      <c r="M56" s="34">
        <v>8</v>
      </c>
      <c r="N56" s="34">
        <v>8</v>
      </c>
      <c r="O56" s="34">
        <v>8</v>
      </c>
      <c r="P56" s="224">
        <v>800</v>
      </c>
      <c r="Q56" s="224">
        <v>480</v>
      </c>
      <c r="R56"/>
    </row>
    <row r="57" spans="1:18">
      <c r="A57" s="35"/>
      <c r="B57" s="35"/>
      <c r="C57" s="99"/>
      <c r="D57" s="35"/>
      <c r="E57" s="35"/>
      <c r="F57" s="35"/>
      <c r="G57" s="98"/>
      <c r="H57" s="224"/>
      <c r="I57" s="225"/>
      <c r="J57" s="34"/>
      <c r="K57" s="34"/>
      <c r="L57" s="34"/>
      <c r="M57" s="34"/>
      <c r="N57" s="34"/>
      <c r="O57" s="34"/>
      <c r="P57" s="224"/>
      <c r="Q57" s="224"/>
      <c r="R57"/>
    </row>
    <row r="58" spans="1:18">
      <c r="A58" s="35">
        <v>20</v>
      </c>
      <c r="B58" s="35">
        <v>116669</v>
      </c>
      <c r="C58" s="99" t="s">
        <v>86</v>
      </c>
      <c r="D58" s="35">
        <v>171501</v>
      </c>
      <c r="E58" s="35">
        <v>3698</v>
      </c>
      <c r="F58" s="35" t="s">
        <v>66</v>
      </c>
      <c r="G58" s="98" t="s">
        <v>67</v>
      </c>
      <c r="H58" s="224">
        <v>1080</v>
      </c>
      <c r="I58" s="225">
        <v>63</v>
      </c>
      <c r="J58" s="34">
        <v>17</v>
      </c>
      <c r="K58" s="34">
        <v>15</v>
      </c>
      <c r="L58" s="34">
        <v>38</v>
      </c>
      <c r="M58" s="34">
        <v>8</v>
      </c>
      <c r="N58" s="34">
        <v>8</v>
      </c>
      <c r="O58" s="34">
        <v>8</v>
      </c>
      <c r="P58" s="224">
        <v>320</v>
      </c>
      <c r="Q58" s="224">
        <v>760</v>
      </c>
      <c r="R58"/>
    </row>
    <row r="59" spans="1:18">
      <c r="A59" s="35"/>
      <c r="B59" s="35"/>
      <c r="C59" s="99"/>
      <c r="D59" s="35"/>
      <c r="E59" s="35"/>
      <c r="F59" s="35"/>
      <c r="G59" s="98"/>
      <c r="H59" s="224"/>
      <c r="I59" s="225"/>
      <c r="J59" s="34"/>
      <c r="K59" s="34"/>
      <c r="L59" s="34"/>
      <c r="M59" s="34"/>
      <c r="N59" s="34"/>
      <c r="O59" s="34"/>
      <c r="P59" s="224"/>
      <c r="Q59" s="224"/>
      <c r="R59"/>
    </row>
    <row r="60" spans="1:18">
      <c r="A60" s="35">
        <v>21</v>
      </c>
      <c r="B60" s="35">
        <v>80634</v>
      </c>
      <c r="C60" s="99" t="s">
        <v>87</v>
      </c>
      <c r="D60" s="35">
        <v>171493</v>
      </c>
      <c r="E60" s="35">
        <v>3698</v>
      </c>
      <c r="F60" s="35" t="s">
        <v>66</v>
      </c>
      <c r="G60" s="98" t="s">
        <v>67</v>
      </c>
      <c r="H60" s="224">
        <v>1600</v>
      </c>
      <c r="I60" s="225">
        <v>100</v>
      </c>
      <c r="J60" s="34">
        <v>40</v>
      </c>
      <c r="K60" s="34">
        <v>40</v>
      </c>
      <c r="L60" s="34">
        <v>40</v>
      </c>
      <c r="M60" s="34">
        <v>8</v>
      </c>
      <c r="N60" s="34">
        <v>8</v>
      </c>
      <c r="O60" s="34">
        <v>8</v>
      </c>
      <c r="P60" s="224">
        <v>800</v>
      </c>
      <c r="Q60" s="224">
        <v>800</v>
      </c>
      <c r="R60"/>
    </row>
    <row r="61" spans="1:18">
      <c r="A61" s="35"/>
      <c r="B61" s="35"/>
      <c r="C61" s="99"/>
      <c r="D61" s="35"/>
      <c r="E61" s="35"/>
      <c r="F61" s="35"/>
      <c r="G61" s="98"/>
      <c r="H61" s="224"/>
      <c r="I61" s="225"/>
      <c r="J61" s="34"/>
      <c r="K61" s="34"/>
      <c r="L61" s="34"/>
      <c r="M61" s="34"/>
      <c r="N61" s="34"/>
      <c r="O61" s="34"/>
      <c r="P61" s="224"/>
      <c r="Q61" s="224"/>
      <c r="R61"/>
    </row>
    <row r="62" spans="1:18">
      <c r="A62" s="35">
        <v>22</v>
      </c>
      <c r="B62" s="35">
        <v>79162</v>
      </c>
      <c r="C62" s="99" t="s">
        <v>88</v>
      </c>
      <c r="D62" s="35">
        <v>171494</v>
      </c>
      <c r="E62" s="35">
        <v>3698</v>
      </c>
      <c r="F62" s="35" t="s">
        <v>66</v>
      </c>
      <c r="G62" s="98" t="s">
        <v>67</v>
      </c>
      <c r="H62" s="224">
        <v>1510</v>
      </c>
      <c r="I62" s="225">
        <v>99</v>
      </c>
      <c r="J62" s="34">
        <v>31</v>
      </c>
      <c r="K62" s="34">
        <v>40</v>
      </c>
      <c r="L62" s="34">
        <v>40</v>
      </c>
      <c r="M62" s="34">
        <v>8</v>
      </c>
      <c r="N62" s="34">
        <v>8</v>
      </c>
      <c r="O62" s="34">
        <v>8</v>
      </c>
      <c r="P62" s="224">
        <v>710</v>
      </c>
      <c r="Q62" s="224">
        <v>800</v>
      </c>
      <c r="R62"/>
    </row>
    <row r="63" spans="1:18">
      <c r="A63" s="35"/>
      <c r="B63" s="35"/>
      <c r="C63" s="99"/>
      <c r="D63" s="35"/>
      <c r="E63" s="35"/>
      <c r="F63" s="35"/>
      <c r="G63" s="98"/>
      <c r="H63" s="224"/>
      <c r="I63" s="225"/>
      <c r="J63" s="34"/>
      <c r="K63" s="34"/>
      <c r="L63" s="34"/>
      <c r="M63" s="34"/>
      <c r="N63" s="34"/>
      <c r="O63" s="34"/>
      <c r="P63" s="224"/>
      <c r="Q63" s="224"/>
      <c r="R63"/>
    </row>
    <row r="64" spans="1:18">
      <c r="A64" s="35">
        <v>23</v>
      </c>
      <c r="B64" s="35">
        <v>80636</v>
      </c>
      <c r="C64" s="99" t="s">
        <v>89</v>
      </c>
      <c r="D64" s="35">
        <v>171495</v>
      </c>
      <c r="E64" s="35">
        <v>3698</v>
      </c>
      <c r="F64" s="35" t="s">
        <v>66</v>
      </c>
      <c r="G64" s="98" t="s">
        <v>67</v>
      </c>
      <c r="H64" s="224">
        <v>1520</v>
      </c>
      <c r="I64" s="225">
        <v>100</v>
      </c>
      <c r="J64" s="34">
        <v>40</v>
      </c>
      <c r="K64" s="34">
        <v>32</v>
      </c>
      <c r="L64" s="34">
        <v>40</v>
      </c>
      <c r="M64" s="34">
        <v>8</v>
      </c>
      <c r="N64" s="34">
        <v>8</v>
      </c>
      <c r="O64" s="34">
        <v>8</v>
      </c>
      <c r="P64" s="224">
        <v>720</v>
      </c>
      <c r="Q64" s="224">
        <v>800</v>
      </c>
      <c r="R64"/>
    </row>
    <row r="65" spans="1:18">
      <c r="A65" s="35"/>
      <c r="B65" s="35"/>
      <c r="C65" s="99"/>
      <c r="D65" s="35"/>
      <c r="E65" s="35"/>
      <c r="F65" s="35"/>
      <c r="G65" s="98"/>
      <c r="H65" s="224"/>
      <c r="I65" s="225"/>
      <c r="J65" s="34"/>
      <c r="K65" s="34"/>
      <c r="L65" s="34"/>
      <c r="M65" s="34"/>
      <c r="N65" s="34"/>
      <c r="O65" s="34"/>
      <c r="P65" s="224"/>
      <c r="Q65" s="224"/>
      <c r="R65"/>
    </row>
    <row r="66" spans="1:18">
      <c r="A66" s="35">
        <v>24</v>
      </c>
      <c r="B66" s="35">
        <v>90569</v>
      </c>
      <c r="C66" s="99" t="s">
        <v>90</v>
      </c>
      <c r="D66" s="35">
        <v>171496</v>
      </c>
      <c r="E66" s="35">
        <v>3698</v>
      </c>
      <c r="F66" s="35" t="s">
        <v>66</v>
      </c>
      <c r="G66" s="98" t="s">
        <v>67</v>
      </c>
      <c r="H66" s="224">
        <v>1380</v>
      </c>
      <c r="I66" s="225">
        <v>96</v>
      </c>
      <c r="J66" s="34">
        <v>40</v>
      </c>
      <c r="K66" s="34">
        <v>40</v>
      </c>
      <c r="L66" s="34">
        <v>29</v>
      </c>
      <c r="M66" s="34">
        <v>8</v>
      </c>
      <c r="N66" s="34">
        <v>8</v>
      </c>
      <c r="O66" s="34">
        <v>8</v>
      </c>
      <c r="P66" s="224">
        <v>800</v>
      </c>
      <c r="Q66" s="224">
        <v>580</v>
      </c>
      <c r="R66"/>
    </row>
    <row r="67" spans="1:18">
      <c r="A67" s="35"/>
      <c r="B67" s="35"/>
      <c r="C67" s="99"/>
      <c r="D67" s="35"/>
      <c r="E67" s="35"/>
      <c r="F67" s="35"/>
      <c r="G67" s="98"/>
      <c r="H67" s="224"/>
      <c r="I67" s="225"/>
      <c r="J67" s="34"/>
      <c r="K67" s="34"/>
      <c r="L67" s="34"/>
      <c r="M67" s="34"/>
      <c r="N67" s="34"/>
      <c r="O67" s="34"/>
      <c r="P67" s="224"/>
      <c r="Q67" s="224"/>
      <c r="R6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1:I1"/>
    <mergeCell ref="H4:I4"/>
    <mergeCell ref="A18:G18"/>
    <mergeCell ref="A1:C4"/>
    <mergeCell ref="D1:G4"/>
    <mergeCell ref="H18:I18"/>
    <mergeCell ref="P18:Q18"/>
    <mergeCell ref="H2:I2"/>
    <mergeCell ref="H3:I3"/>
    <mergeCell ref="H6:I6"/>
    <mergeCell ref="J6:O6"/>
    <mergeCell ref="P6:Q6"/>
    <mergeCell ref="J1:L1"/>
    <mergeCell ref="J2:L2"/>
    <mergeCell ref="J3:L3"/>
    <mergeCell ref="J4:L4"/>
    <mergeCell ref="J18:O18"/>
    <mergeCell ref="A21:R21"/>
    <mergeCell ref="A23:R23"/>
    <mergeCell ref="A25:R25"/>
    <mergeCell ref="A27:R27"/>
    <mergeCell ref="A29:R29"/>
    <mergeCell ref="A31:R31"/>
    <mergeCell ref="A33:R33"/>
    <mergeCell ref="A35:R35"/>
    <mergeCell ref="A37:R37"/>
    <mergeCell ref="A39:R39"/>
    <mergeCell ref="A41:R41"/>
    <mergeCell ref="A43:R43"/>
    <mergeCell ref="A45:R45"/>
    <mergeCell ref="A47:R47"/>
    <mergeCell ref="A49:R49"/>
    <mergeCell ref="A51:R51"/>
    <mergeCell ref="A53:R53"/>
    <mergeCell ref="A55:R55"/>
    <mergeCell ref="A57:R57"/>
    <mergeCell ref="A59:R59"/>
    <mergeCell ref="A61:R61"/>
    <mergeCell ref="A63:R63"/>
    <mergeCell ref="A65:R65"/>
    <mergeCell ref="A67:R67"/>
  </mergeCells>
  <printOptions gridLines="false" gridLinesSet="true"/>
  <pageMargins left="0.7" right="0.7" top="0.75" bottom="0.75" header="0.3" footer="0.3"/>
  <pageSetup paperSize="1" orientation="landscape" scale="42"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O67"/>
  <sheetViews>
    <sheetView tabSelected="0" workbookViewId="0" showGridLines="true" showRowColHeaders="1">
      <selection activeCell="N20" sqref="N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0"/>
    <col min="7" max="7" width="13.85546875" customWidth="true" style="0"/>
    <col min="8" max="8" width="15.7109375" customWidth="true" style="0"/>
    <col min="9" max="9" width="15.7109375" customWidth="true" style="12"/>
    <col min="10" max="10" width="16" customWidth="true" style="12"/>
    <col min="11" max="11" width="15.7109375" customWidth="true" style="12"/>
    <col min="12" max="12" width="15.7109375" customWidth="true" style="0"/>
    <col min="13" max="13" width="15.7109375" customWidth="true" style="0"/>
  </cols>
  <sheetData>
    <row r="1" spans="1:15" customHeight="1" ht="15.75">
      <c r="A1" s="167"/>
      <c r="B1" s="168"/>
      <c r="C1" s="188"/>
      <c r="D1" s="185" t="s">
        <v>91</v>
      </c>
      <c r="E1" s="177"/>
      <c r="F1" s="177"/>
      <c r="G1" s="178"/>
      <c r="H1" s="160" t="s">
        <v>32</v>
      </c>
      <c r="I1" s="161"/>
      <c r="J1" s="66" t="s">
        <v>33</v>
      </c>
      <c r="K1" s="109"/>
      <c r="L1" s="67"/>
      <c r="M1" s="68"/>
    </row>
    <row r="2" spans="1:15" customHeight="1" ht="15.75">
      <c r="A2" s="170"/>
      <c r="B2" s="171"/>
      <c r="C2" s="189"/>
      <c r="D2" s="186"/>
      <c r="E2" s="180"/>
      <c r="F2" s="180"/>
      <c r="G2" s="181"/>
      <c r="H2" s="153" t="s">
        <v>34</v>
      </c>
      <c r="I2" s="154"/>
      <c r="J2" s="32" t="s">
        <v>35</v>
      </c>
      <c r="K2" s="110"/>
      <c r="L2" s="3"/>
      <c r="M2" s="69"/>
    </row>
    <row r="3" spans="1:15" customHeight="1" ht="15.75">
      <c r="A3" s="170"/>
      <c r="B3" s="171"/>
      <c r="C3" s="189"/>
      <c r="D3" s="186"/>
      <c r="E3" s="180"/>
      <c r="F3" s="180"/>
      <c r="G3" s="181"/>
      <c r="H3" s="155" t="s">
        <v>36</v>
      </c>
      <c r="I3" s="156"/>
      <c r="J3" s="32" t="s">
        <v>37</v>
      </c>
      <c r="K3" s="110"/>
      <c r="L3" s="4"/>
      <c r="M3" s="69"/>
    </row>
    <row r="4" spans="1:15" customHeight="1" ht="15.75">
      <c r="A4" s="173"/>
      <c r="B4" s="174"/>
      <c r="C4" s="190"/>
      <c r="D4" s="187"/>
      <c r="E4" s="183"/>
      <c r="F4" s="183"/>
      <c r="G4" s="184"/>
      <c r="H4" s="162" t="s">
        <v>38</v>
      </c>
      <c r="I4" s="163"/>
      <c r="J4" s="70">
        <v>1</v>
      </c>
      <c r="K4" s="71"/>
      <c r="L4" s="72"/>
      <c r="M4" s="73"/>
    </row>
    <row r="5" spans="1:15" customHeight="1" ht="15.75">
      <c r="A5" s="5"/>
      <c r="B5" s="5"/>
      <c r="C5" s="5"/>
      <c r="D5" s="5"/>
      <c r="E5" s="5"/>
      <c r="F5" s="7"/>
      <c r="G5" s="6"/>
      <c r="H5" s="6"/>
      <c r="I5" s="6"/>
      <c r="J5" s="6"/>
      <c r="K5" s="6"/>
      <c r="L5" s="6"/>
      <c r="M5" s="6"/>
    </row>
    <row r="6" spans="1:15" customHeight="1" ht="15">
      <c r="A6" s="7"/>
      <c r="B6" s="7"/>
      <c r="C6" s="7"/>
      <c r="D6" s="7"/>
      <c r="E6" s="9"/>
      <c r="F6" s="9"/>
      <c r="G6" s="116" t="s">
        <v>39</v>
      </c>
      <c r="H6" s="117" t="s">
        <v>40</v>
      </c>
      <c r="I6" s="191" t="s">
        <v>92</v>
      </c>
      <c r="J6" s="191"/>
      <c r="K6" s="191"/>
      <c r="L6" s="191" t="s">
        <v>93</v>
      </c>
      <c r="M6" s="192"/>
      <c r="N6" s="93"/>
      <c r="O6" s="93"/>
    </row>
    <row r="7" spans="1:15" customHeight="1" ht="38.25">
      <c r="A7" s="7"/>
      <c r="B7" s="7"/>
      <c r="C7" s="7"/>
      <c r="D7" s="7"/>
      <c r="E7" s="9"/>
      <c r="F7" s="9"/>
      <c r="G7" s="118"/>
      <c r="H7" s="65" t="s">
        <v>94</v>
      </c>
      <c r="I7" s="144" t="s">
        <v>95</v>
      </c>
      <c r="J7" s="144" t="s">
        <v>96</v>
      </c>
      <c r="K7" s="144" t="s">
        <v>97</v>
      </c>
      <c r="L7" s="88" t="s">
        <v>98</v>
      </c>
      <c r="M7" s="119" t="s">
        <v>99</v>
      </c>
    </row>
    <row r="8" spans="1:15" customHeight="1" ht="12.75" hidden="true" s="14" customFormat="1">
      <c r="A8" s="7"/>
      <c r="B8" s="7"/>
      <c r="C8" s="7"/>
      <c r="D8" s="7"/>
      <c r="E8" s="9"/>
      <c r="F8" s="9"/>
      <c r="G8" s="120"/>
      <c r="H8" s="28"/>
      <c r="I8" s="28"/>
      <c r="J8" s="28"/>
      <c r="K8" s="28"/>
      <c r="L8" s="28"/>
      <c r="M8" s="121"/>
    </row>
    <row r="9" spans="1:15" customHeight="1" ht="12.75" hidden="true" s="14" customFormat="1">
      <c r="A9" s="7"/>
      <c r="B9" s="7"/>
      <c r="C9" s="7"/>
      <c r="D9" s="7"/>
      <c r="E9" s="9"/>
      <c r="F9" s="9"/>
      <c r="G9" s="120"/>
      <c r="H9" s="28"/>
      <c r="I9" s="28"/>
      <c r="J9" s="28"/>
      <c r="K9" s="28"/>
      <c r="L9" s="28"/>
      <c r="M9" s="121"/>
    </row>
    <row r="10" spans="1:15" customHeight="1" ht="12.75" hidden="true" s="14" customFormat="1">
      <c r="A10" s="7"/>
      <c r="B10" s="7"/>
      <c r="C10" s="7"/>
      <c r="D10" s="7"/>
      <c r="E10" s="9"/>
      <c r="F10" s="9"/>
      <c r="G10" s="120"/>
      <c r="H10" s="28"/>
      <c r="I10" s="28"/>
      <c r="J10" s="28"/>
      <c r="K10" s="28"/>
      <c r="L10" s="28"/>
      <c r="M10" s="121"/>
    </row>
    <row r="11" spans="1:15" customHeight="1" ht="12.75" hidden="true" s="14" customFormat="1">
      <c r="A11" s="7"/>
      <c r="B11" s="7"/>
      <c r="C11" s="7"/>
      <c r="D11" s="7"/>
      <c r="E11" s="9"/>
      <c r="F11" s="9"/>
      <c r="G11" s="120"/>
      <c r="H11" s="28"/>
      <c r="I11" s="28"/>
      <c r="J11" s="28"/>
      <c r="K11" s="28"/>
      <c r="L11" s="28"/>
      <c r="M11" s="121"/>
    </row>
    <row r="12" spans="1:15" customHeight="1" ht="15.75" hidden="true">
      <c r="A12" s="7"/>
      <c r="B12" s="7"/>
      <c r="C12" s="7"/>
      <c r="D12" s="7"/>
      <c r="E12" s="9"/>
      <c r="F12" s="9"/>
      <c r="G12" s="122"/>
      <c r="H12" s="26"/>
      <c r="I12" s="26"/>
      <c r="J12" s="26"/>
      <c r="K12" s="26"/>
      <c r="L12" s="26"/>
      <c r="M12" s="113"/>
    </row>
    <row r="13" spans="1:15" customHeight="1" ht="15.75" hidden="true">
      <c r="A13" s="7"/>
      <c r="B13" s="7"/>
      <c r="C13" s="7"/>
      <c r="D13" s="7"/>
      <c r="E13" s="9"/>
      <c r="F13" s="9"/>
      <c r="G13" s="122"/>
      <c r="H13" s="26"/>
      <c r="I13" s="26"/>
      <c r="J13" s="26"/>
      <c r="K13" s="26"/>
      <c r="L13" s="26"/>
      <c r="M13" s="113"/>
    </row>
    <row r="14" spans="1:15" customHeight="1" ht="15.75">
      <c r="A14" s="86"/>
      <c r="B14" s="7"/>
      <c r="C14" s="7"/>
      <c r="D14" s="7"/>
      <c r="E14" s="9"/>
      <c r="F14" s="9"/>
      <c r="G14" s="123" t="s">
        <v>53</v>
      </c>
      <c r="H14" s="55">
        <f>MIN(H20:H67)</f>
        <v>44.8</v>
      </c>
      <c r="I14" s="55">
        <f>MIN(I20:I67)</f>
        <v>17.3</v>
      </c>
      <c r="J14" s="55">
        <f>MIN(J20:J67)</f>
        <v>18.2</v>
      </c>
      <c r="K14" s="55">
        <f>MIN(K20:K67)</f>
        <v>32.8</v>
      </c>
      <c r="L14" s="55">
        <f>MIN(L20:L67)</f>
        <v>18.75</v>
      </c>
      <c r="M14" s="124">
        <f>MIN(M20:M67)</f>
        <v>32.76</v>
      </c>
    </row>
    <row r="15" spans="1:15" customHeight="1" ht="15.75">
      <c r="A15" s="86" t="s">
        <v>54</v>
      </c>
      <c r="B15" s="7"/>
      <c r="C15" s="7"/>
      <c r="D15" s="7"/>
      <c r="E15" s="9"/>
      <c r="F15" s="9"/>
      <c r="G15" s="123" t="s">
        <v>55</v>
      </c>
      <c r="H15" s="55">
        <f>MAX(H20:H67)</f>
        <v>100</v>
      </c>
      <c r="I15" s="55">
        <f>MAX(I20:I67)</f>
        <v>100</v>
      </c>
      <c r="J15" s="55">
        <f>MAX(J20:J67)</f>
        <v>100</v>
      </c>
      <c r="K15" s="55">
        <f>MAX(K20:K67)</f>
        <v>100</v>
      </c>
      <c r="L15" s="55">
        <f>MAX(L20:L67)</f>
        <v>100</v>
      </c>
      <c r="M15" s="124">
        <f>MAX(M20:M67)</f>
        <v>100</v>
      </c>
    </row>
    <row r="16" spans="1:15" customHeight="1" ht="15.75">
      <c r="A16" s="86"/>
      <c r="B16" s="7"/>
      <c r="C16" s="7"/>
      <c r="D16" s="7"/>
      <c r="E16" s="9"/>
      <c r="F16" s="9"/>
      <c r="G16" s="125" t="s">
        <v>56</v>
      </c>
      <c r="H16" s="126">
        <f>AVERAGE(H20:H67)</f>
        <v>86.60000000000001</v>
      </c>
      <c r="I16" s="126">
        <f>AVERAGE(I20:I67)</f>
        <v>85.41666666666667</v>
      </c>
      <c r="J16" s="126">
        <f>AVERAGE(J20:J67)</f>
        <v>88.35416666666667</v>
      </c>
      <c r="K16" s="126">
        <f>AVERAGE(K20:K67)</f>
        <v>86.27916666666665</v>
      </c>
      <c r="L16" s="126">
        <f>AVERAGE(L20:L67)</f>
        <v>86.7625</v>
      </c>
      <c r="M16" s="127">
        <f>AVERAGE(M20:M67)</f>
        <v>86.27875</v>
      </c>
      <c r="N16" s="42"/>
      <c r="O16" s="42"/>
    </row>
    <row r="17" spans="1:15" customHeight="1" ht="15.75">
      <c r="A17" s="86"/>
      <c r="B17" s="86"/>
      <c r="C17" s="6"/>
      <c r="D17" s="6"/>
      <c r="E17" s="6"/>
      <c r="F17" s="6"/>
      <c r="G17" s="6"/>
      <c r="H17" s="6"/>
      <c r="I17" s="6"/>
      <c r="J17" s="6"/>
      <c r="K17" s="6"/>
      <c r="L17" s="6"/>
      <c r="M17" s="6"/>
    </row>
    <row r="18" spans="1:15" customHeight="1" ht="15">
      <c r="A18" s="164" t="s">
        <v>57</v>
      </c>
      <c r="B18" s="165"/>
      <c r="C18" s="165"/>
      <c r="D18" s="165"/>
      <c r="E18" s="165"/>
      <c r="F18" s="165"/>
      <c r="G18" s="166"/>
      <c r="H18" s="95" t="s">
        <v>40</v>
      </c>
      <c r="I18" s="164" t="s">
        <v>92</v>
      </c>
      <c r="J18" s="165"/>
      <c r="K18" s="165"/>
      <c r="L18" s="164" t="s">
        <v>93</v>
      </c>
      <c r="M18" s="166"/>
      <c r="N18" s="93"/>
      <c r="O18" s="93"/>
    </row>
    <row r="19" spans="1:15" customHeight="1" ht="38.25">
      <c r="A19" s="27" t="s">
        <v>58</v>
      </c>
      <c r="B19" s="27" t="s">
        <v>59</v>
      </c>
      <c r="C19" s="27" t="s">
        <v>60</v>
      </c>
      <c r="D19" s="27" t="s">
        <v>61</v>
      </c>
      <c r="E19" s="27" t="s">
        <v>62</v>
      </c>
      <c r="F19" s="27" t="s">
        <v>63</v>
      </c>
      <c r="G19" s="27" t="s">
        <v>64</v>
      </c>
      <c r="H19" s="65" t="s">
        <v>94</v>
      </c>
      <c r="I19" s="144" t="s">
        <v>95</v>
      </c>
      <c r="J19" s="144" t="s">
        <v>96</v>
      </c>
      <c r="K19" s="144" t="s">
        <v>97</v>
      </c>
      <c r="L19" s="88" t="s">
        <v>98</v>
      </c>
      <c r="M19" s="88" t="s">
        <v>99</v>
      </c>
    </row>
    <row r="20" spans="1:15" customHeight="1" ht="15">
      <c r="A20" s="35">
        <v>1</v>
      </c>
      <c r="B20" s="35">
        <v>116670</v>
      </c>
      <c r="C20" s="99" t="s">
        <v>65</v>
      </c>
      <c r="D20" s="35">
        <v>171502</v>
      </c>
      <c r="E20" s="35">
        <v>3698</v>
      </c>
      <c r="F20" s="35" t="s">
        <v>66</v>
      </c>
      <c r="G20" s="98" t="s">
        <v>67</v>
      </c>
      <c r="H20" s="225">
        <v>91.59999999999999</v>
      </c>
      <c r="I20" s="40">
        <v>75</v>
      </c>
      <c r="J20" s="40">
        <v>100</v>
      </c>
      <c r="K20" s="40">
        <v>100</v>
      </c>
      <c r="L20" s="225">
        <v>86.45999999999999</v>
      </c>
      <c r="M20" s="225">
        <v>100</v>
      </c>
    </row>
    <row r="21" spans="1:15">
      <c r="A21" s="35"/>
      <c r="B21" s="35"/>
      <c r="C21" s="99"/>
      <c r="D21" s="35"/>
      <c r="E21" s="35"/>
      <c r="F21" s="35"/>
      <c r="G21" s="98"/>
      <c r="H21" s="225"/>
      <c r="I21" s="40"/>
      <c r="J21" s="40"/>
      <c r="K21" s="40"/>
      <c r="L21" s="225"/>
      <c r="M21" s="225"/>
      <c r="N21"/>
    </row>
    <row r="22" spans="1:15">
      <c r="A22" s="35">
        <v>2</v>
      </c>
      <c r="B22" s="35">
        <v>116671</v>
      </c>
      <c r="C22" s="99" t="s">
        <v>68</v>
      </c>
      <c r="D22" s="35">
        <v>171503</v>
      </c>
      <c r="E22" s="35">
        <v>3698</v>
      </c>
      <c r="F22" s="35" t="s">
        <v>66</v>
      </c>
      <c r="G22" s="98" t="s">
        <v>67</v>
      </c>
      <c r="H22" s="225">
        <v>92.90000000000001</v>
      </c>
      <c r="I22" s="40">
        <v>100</v>
      </c>
      <c r="J22" s="40">
        <v>75</v>
      </c>
      <c r="K22" s="40">
        <v>100</v>
      </c>
      <c r="L22" s="225">
        <v>88.54000000000001</v>
      </c>
      <c r="M22" s="225">
        <v>100</v>
      </c>
      <c r="N22"/>
    </row>
    <row r="23" spans="1:15">
      <c r="A23" s="35"/>
      <c r="B23" s="35"/>
      <c r="C23" s="99"/>
      <c r="D23" s="35"/>
      <c r="E23" s="35"/>
      <c r="F23" s="35"/>
      <c r="G23" s="98"/>
      <c r="H23" s="225"/>
      <c r="I23" s="40"/>
      <c r="J23" s="40"/>
      <c r="K23" s="40"/>
      <c r="L23" s="225"/>
      <c r="M23" s="225"/>
      <c r="N23"/>
    </row>
    <row r="24" spans="1:15">
      <c r="A24" s="35">
        <v>3</v>
      </c>
      <c r="B24" s="35">
        <v>116672</v>
      </c>
      <c r="C24" s="99" t="s">
        <v>69</v>
      </c>
      <c r="D24" s="35">
        <v>171504</v>
      </c>
      <c r="E24" s="35">
        <v>3698</v>
      </c>
      <c r="F24" s="35" t="s">
        <v>66</v>
      </c>
      <c r="G24" s="98" t="s">
        <v>67</v>
      </c>
      <c r="H24" s="225">
        <v>81.2</v>
      </c>
      <c r="I24" s="40">
        <v>100</v>
      </c>
      <c r="J24" s="40">
        <v>100</v>
      </c>
      <c r="K24" s="40">
        <v>50</v>
      </c>
      <c r="L24" s="225">
        <v>100</v>
      </c>
      <c r="M24" s="225">
        <v>50</v>
      </c>
      <c r="N24"/>
    </row>
    <row r="25" spans="1:15">
      <c r="A25" s="35"/>
      <c r="B25" s="35"/>
      <c r="C25" s="99"/>
      <c r="D25" s="35"/>
      <c r="E25" s="35"/>
      <c r="F25" s="35"/>
      <c r="G25" s="98"/>
      <c r="H25" s="225"/>
      <c r="I25" s="40"/>
      <c r="J25" s="40"/>
      <c r="K25" s="40"/>
      <c r="L25" s="225"/>
      <c r="M25" s="225"/>
      <c r="N25"/>
    </row>
    <row r="26" spans="1:15">
      <c r="A26" s="35">
        <v>4</v>
      </c>
      <c r="B26" s="35">
        <v>116673</v>
      </c>
      <c r="C26" s="99" t="s">
        <v>70</v>
      </c>
      <c r="D26" s="35">
        <v>171505</v>
      </c>
      <c r="E26" s="35">
        <v>3698</v>
      </c>
      <c r="F26" s="35" t="s">
        <v>66</v>
      </c>
      <c r="G26" s="98" t="s">
        <v>67</v>
      </c>
      <c r="H26" s="225">
        <v>100</v>
      </c>
      <c r="I26" s="40">
        <v>100</v>
      </c>
      <c r="J26" s="40">
        <v>100</v>
      </c>
      <c r="K26" s="40">
        <v>100</v>
      </c>
      <c r="L26" s="225">
        <v>100</v>
      </c>
      <c r="M26" s="225">
        <v>100</v>
      </c>
      <c r="N26"/>
    </row>
    <row r="27" spans="1:15">
      <c r="A27" s="35"/>
      <c r="B27" s="35"/>
      <c r="C27" s="99"/>
      <c r="D27" s="35"/>
      <c r="E27" s="35"/>
      <c r="F27" s="35"/>
      <c r="G27" s="98"/>
      <c r="H27" s="225"/>
      <c r="I27" s="40"/>
      <c r="J27" s="40"/>
      <c r="K27" s="40"/>
      <c r="L27" s="225"/>
      <c r="M27" s="225"/>
      <c r="N27"/>
    </row>
    <row r="28" spans="1:15">
      <c r="A28" s="35">
        <v>5</v>
      </c>
      <c r="B28" s="35">
        <v>116674</v>
      </c>
      <c r="C28" s="99" t="s">
        <v>71</v>
      </c>
      <c r="D28" s="35">
        <v>171506</v>
      </c>
      <c r="E28" s="35">
        <v>3698</v>
      </c>
      <c r="F28" s="35" t="s">
        <v>66</v>
      </c>
      <c r="G28" s="98" t="s">
        <v>67</v>
      </c>
      <c r="H28" s="225">
        <v>91.59999999999999</v>
      </c>
      <c r="I28" s="40">
        <v>75</v>
      </c>
      <c r="J28" s="40">
        <v>100</v>
      </c>
      <c r="K28" s="40">
        <v>100</v>
      </c>
      <c r="L28" s="225">
        <v>86.45999999999999</v>
      </c>
      <c r="M28" s="225">
        <v>100</v>
      </c>
      <c r="N28"/>
    </row>
    <row r="29" spans="1:15">
      <c r="A29" s="35"/>
      <c r="B29" s="35"/>
      <c r="C29" s="99"/>
      <c r="D29" s="35"/>
      <c r="E29" s="35"/>
      <c r="F29" s="35"/>
      <c r="G29" s="98"/>
      <c r="H29" s="225"/>
      <c r="I29" s="40"/>
      <c r="J29" s="40"/>
      <c r="K29" s="40"/>
      <c r="L29" s="225"/>
      <c r="M29" s="225"/>
      <c r="N29"/>
    </row>
    <row r="30" spans="1:15">
      <c r="A30" s="35">
        <v>6</v>
      </c>
      <c r="B30" s="35">
        <v>116675</v>
      </c>
      <c r="C30" s="99" t="s">
        <v>72</v>
      </c>
      <c r="D30" s="35">
        <v>171507</v>
      </c>
      <c r="E30" s="35">
        <v>3698</v>
      </c>
      <c r="F30" s="35" t="s">
        <v>66</v>
      </c>
      <c r="G30" s="98" t="s">
        <v>67</v>
      </c>
      <c r="H30" s="225">
        <v>92.90000000000001</v>
      </c>
      <c r="I30" s="40">
        <v>100</v>
      </c>
      <c r="J30" s="40">
        <v>75</v>
      </c>
      <c r="K30" s="40">
        <v>100</v>
      </c>
      <c r="L30" s="225">
        <v>88.54000000000001</v>
      </c>
      <c r="M30" s="225">
        <v>100</v>
      </c>
      <c r="N30"/>
    </row>
    <row r="31" spans="1:15">
      <c r="A31" s="35"/>
      <c r="B31" s="35"/>
      <c r="C31" s="99"/>
      <c r="D31" s="35"/>
      <c r="E31" s="35"/>
      <c r="F31" s="35"/>
      <c r="G31" s="98"/>
      <c r="H31" s="225"/>
      <c r="I31" s="40"/>
      <c r="J31" s="40"/>
      <c r="K31" s="40"/>
      <c r="L31" s="225"/>
      <c r="M31" s="225"/>
      <c r="N31"/>
    </row>
    <row r="32" spans="1:15">
      <c r="A32" s="35">
        <v>7</v>
      </c>
      <c r="B32" s="35">
        <v>116676</v>
      </c>
      <c r="C32" s="99" t="s">
        <v>73</v>
      </c>
      <c r="D32" s="35">
        <v>171508</v>
      </c>
      <c r="E32" s="35">
        <v>3698</v>
      </c>
      <c r="F32" s="35" t="s">
        <v>66</v>
      </c>
      <c r="G32" s="98" t="s">
        <v>67</v>
      </c>
      <c r="H32" s="225">
        <v>81.2</v>
      </c>
      <c r="I32" s="40">
        <v>100</v>
      </c>
      <c r="J32" s="40">
        <v>100</v>
      </c>
      <c r="K32" s="40">
        <v>50</v>
      </c>
      <c r="L32" s="225">
        <v>100</v>
      </c>
      <c r="M32" s="225">
        <v>50</v>
      </c>
      <c r="N32"/>
    </row>
    <row r="33" spans="1:15">
      <c r="A33" s="35"/>
      <c r="B33" s="35"/>
      <c r="C33" s="99"/>
      <c r="D33" s="35"/>
      <c r="E33" s="35"/>
      <c r="F33" s="35"/>
      <c r="G33" s="98"/>
      <c r="H33" s="225"/>
      <c r="I33" s="40"/>
      <c r="J33" s="40"/>
      <c r="K33" s="40"/>
      <c r="L33" s="225"/>
      <c r="M33" s="225"/>
      <c r="N33"/>
    </row>
    <row r="34" spans="1:15">
      <c r="A34" s="35">
        <v>8</v>
      </c>
      <c r="B34" s="35">
        <v>116677</v>
      </c>
      <c r="C34" s="99" t="s">
        <v>74</v>
      </c>
      <c r="D34" s="35">
        <v>171509</v>
      </c>
      <c r="E34" s="35">
        <v>3698</v>
      </c>
      <c r="F34" s="35" t="s">
        <v>66</v>
      </c>
      <c r="G34" s="98" t="s">
        <v>67</v>
      </c>
      <c r="H34" s="225">
        <v>100</v>
      </c>
      <c r="I34" s="40">
        <v>100</v>
      </c>
      <c r="J34" s="40">
        <v>100</v>
      </c>
      <c r="K34" s="40">
        <v>100</v>
      </c>
      <c r="L34" s="225">
        <v>100</v>
      </c>
      <c r="M34" s="225">
        <v>100</v>
      </c>
      <c r="N34"/>
    </row>
    <row r="35" spans="1:15">
      <c r="A35" s="35"/>
      <c r="B35" s="35"/>
      <c r="C35" s="99"/>
      <c r="D35" s="35"/>
      <c r="E35" s="35"/>
      <c r="F35" s="35"/>
      <c r="G35" s="98"/>
      <c r="H35" s="225"/>
      <c r="I35" s="40"/>
      <c r="J35" s="40"/>
      <c r="K35" s="40"/>
      <c r="L35" s="225"/>
      <c r="M35" s="225"/>
      <c r="N35"/>
    </row>
    <row r="36" spans="1:15">
      <c r="A36" s="35">
        <v>9</v>
      </c>
      <c r="B36" s="35">
        <v>116678</v>
      </c>
      <c r="C36" s="99" t="s">
        <v>75</v>
      </c>
      <c r="D36" s="35">
        <v>171510</v>
      </c>
      <c r="E36" s="35">
        <v>3698</v>
      </c>
      <c r="F36" s="35" t="s">
        <v>66</v>
      </c>
      <c r="G36" s="98" t="s">
        <v>67</v>
      </c>
      <c r="H36" s="225">
        <v>91.59999999999999</v>
      </c>
      <c r="I36" s="40">
        <v>75</v>
      </c>
      <c r="J36" s="40">
        <v>100</v>
      </c>
      <c r="K36" s="40">
        <v>100</v>
      </c>
      <c r="L36" s="225">
        <v>86.45999999999999</v>
      </c>
      <c r="M36" s="225">
        <v>100</v>
      </c>
      <c r="N36"/>
    </row>
    <row r="37" spans="1:15">
      <c r="A37" s="35"/>
      <c r="B37" s="35"/>
      <c r="C37" s="99"/>
      <c r="D37" s="35"/>
      <c r="E37" s="35"/>
      <c r="F37" s="35"/>
      <c r="G37" s="98"/>
      <c r="H37" s="225"/>
      <c r="I37" s="40"/>
      <c r="J37" s="40"/>
      <c r="K37" s="40"/>
      <c r="L37" s="225"/>
      <c r="M37" s="225"/>
      <c r="N37"/>
    </row>
    <row r="38" spans="1:15">
      <c r="A38" s="35">
        <v>10</v>
      </c>
      <c r="B38" s="35">
        <v>116679</v>
      </c>
      <c r="C38" s="99" t="s">
        <v>76</v>
      </c>
      <c r="D38" s="35">
        <v>171511</v>
      </c>
      <c r="E38" s="35">
        <v>3698</v>
      </c>
      <c r="F38" s="35" t="s">
        <v>66</v>
      </c>
      <c r="G38" s="98" t="s">
        <v>67</v>
      </c>
      <c r="H38" s="225">
        <v>92.90000000000001</v>
      </c>
      <c r="I38" s="40">
        <v>100</v>
      </c>
      <c r="J38" s="40">
        <v>75</v>
      </c>
      <c r="K38" s="40">
        <v>100</v>
      </c>
      <c r="L38" s="225">
        <v>88.54000000000001</v>
      </c>
      <c r="M38" s="225">
        <v>100</v>
      </c>
      <c r="N38"/>
    </row>
    <row r="39" spans="1:15">
      <c r="A39" s="35"/>
      <c r="B39" s="35"/>
      <c r="C39" s="99"/>
      <c r="D39" s="35"/>
      <c r="E39" s="35"/>
      <c r="F39" s="35"/>
      <c r="G39" s="98"/>
      <c r="H39" s="225"/>
      <c r="I39" s="40"/>
      <c r="J39" s="40"/>
      <c r="K39" s="40"/>
      <c r="L39" s="225"/>
      <c r="M39" s="225"/>
      <c r="N39"/>
    </row>
    <row r="40" spans="1:15">
      <c r="A40" s="35">
        <v>11</v>
      </c>
      <c r="B40" s="35">
        <v>116680</v>
      </c>
      <c r="C40" s="99" t="s">
        <v>77</v>
      </c>
      <c r="D40" s="35">
        <v>171512</v>
      </c>
      <c r="E40" s="35">
        <v>3698</v>
      </c>
      <c r="F40" s="35" t="s">
        <v>66</v>
      </c>
      <c r="G40" s="98" t="s">
        <v>67</v>
      </c>
      <c r="H40" s="225">
        <v>81.2</v>
      </c>
      <c r="I40" s="40">
        <v>100</v>
      </c>
      <c r="J40" s="40">
        <v>100</v>
      </c>
      <c r="K40" s="40">
        <v>50</v>
      </c>
      <c r="L40" s="225">
        <v>100</v>
      </c>
      <c r="M40" s="225">
        <v>50</v>
      </c>
      <c r="N40"/>
    </row>
    <row r="41" spans="1:15">
      <c r="A41" s="35"/>
      <c r="B41" s="35"/>
      <c r="C41" s="99"/>
      <c r="D41" s="35"/>
      <c r="E41" s="35"/>
      <c r="F41" s="35"/>
      <c r="G41" s="98"/>
      <c r="H41" s="225"/>
      <c r="I41" s="40"/>
      <c r="J41" s="40"/>
      <c r="K41" s="40"/>
      <c r="L41" s="225"/>
      <c r="M41" s="225"/>
      <c r="N41"/>
    </row>
    <row r="42" spans="1:15">
      <c r="A42" s="35">
        <v>12</v>
      </c>
      <c r="B42" s="35">
        <v>116681</v>
      </c>
      <c r="C42" s="99" t="s">
        <v>78</v>
      </c>
      <c r="D42" s="35">
        <v>171513</v>
      </c>
      <c r="E42" s="35">
        <v>3698</v>
      </c>
      <c r="F42" s="35" t="s">
        <v>66</v>
      </c>
      <c r="G42" s="98" t="s">
        <v>67</v>
      </c>
      <c r="H42" s="225">
        <v>100</v>
      </c>
      <c r="I42" s="40">
        <v>100</v>
      </c>
      <c r="J42" s="40">
        <v>100</v>
      </c>
      <c r="K42" s="40">
        <v>100</v>
      </c>
      <c r="L42" s="225">
        <v>100</v>
      </c>
      <c r="M42" s="225">
        <v>100</v>
      </c>
      <c r="N42"/>
    </row>
    <row r="43" spans="1:15">
      <c r="A43" s="35"/>
      <c r="B43" s="35"/>
      <c r="C43" s="99"/>
      <c r="D43" s="35"/>
      <c r="E43" s="35"/>
      <c r="F43" s="35"/>
      <c r="G43" s="98"/>
      <c r="H43" s="225"/>
      <c r="I43" s="40"/>
      <c r="J43" s="40"/>
      <c r="K43" s="40"/>
      <c r="L43" s="225"/>
      <c r="M43" s="225"/>
      <c r="N43"/>
    </row>
    <row r="44" spans="1:15">
      <c r="A44" s="35">
        <v>13</v>
      </c>
      <c r="B44" s="35">
        <v>116682</v>
      </c>
      <c r="C44" s="99" t="s">
        <v>79</v>
      </c>
      <c r="D44" s="35">
        <v>171514</v>
      </c>
      <c r="E44" s="35">
        <v>3698</v>
      </c>
      <c r="F44" s="35" t="s">
        <v>66</v>
      </c>
      <c r="G44" s="98" t="s">
        <v>67</v>
      </c>
      <c r="H44" s="225">
        <v>91.59999999999999</v>
      </c>
      <c r="I44" s="40">
        <v>75</v>
      </c>
      <c r="J44" s="40">
        <v>100</v>
      </c>
      <c r="K44" s="40">
        <v>100</v>
      </c>
      <c r="L44" s="225">
        <v>86.45999999999999</v>
      </c>
      <c r="M44" s="225">
        <v>100</v>
      </c>
      <c r="N44"/>
    </row>
    <row r="45" spans="1:15">
      <c r="A45" s="35"/>
      <c r="B45" s="35"/>
      <c r="C45" s="99"/>
      <c r="D45" s="35"/>
      <c r="E45" s="35"/>
      <c r="F45" s="35"/>
      <c r="G45" s="98"/>
      <c r="H45" s="225"/>
      <c r="I45" s="40"/>
      <c r="J45" s="40"/>
      <c r="K45" s="40"/>
      <c r="L45" s="225"/>
      <c r="M45" s="225"/>
      <c r="N45"/>
    </row>
    <row r="46" spans="1:15">
      <c r="A46" s="35">
        <v>14</v>
      </c>
      <c r="B46" s="35">
        <v>116683</v>
      </c>
      <c r="C46" s="99" t="s">
        <v>80</v>
      </c>
      <c r="D46" s="35">
        <v>171515</v>
      </c>
      <c r="E46" s="35">
        <v>3698</v>
      </c>
      <c r="F46" s="35" t="s">
        <v>66</v>
      </c>
      <c r="G46" s="98" t="s">
        <v>67</v>
      </c>
      <c r="H46" s="225">
        <v>64.90000000000001</v>
      </c>
      <c r="I46" s="40">
        <v>17.3</v>
      </c>
      <c r="J46" s="40">
        <v>75</v>
      </c>
      <c r="K46" s="40">
        <v>100</v>
      </c>
      <c r="L46" s="225">
        <v>43.75</v>
      </c>
      <c r="M46" s="225">
        <v>100</v>
      </c>
      <c r="N46"/>
    </row>
    <row r="47" spans="1:15">
      <c r="A47" s="35"/>
      <c r="B47" s="35"/>
      <c r="C47" s="99"/>
      <c r="D47" s="35"/>
      <c r="E47" s="35"/>
      <c r="F47" s="35"/>
      <c r="G47" s="98"/>
      <c r="H47" s="225"/>
      <c r="I47" s="40"/>
      <c r="J47" s="40"/>
      <c r="K47" s="40"/>
      <c r="L47" s="225"/>
      <c r="M47" s="225"/>
      <c r="N47"/>
    </row>
    <row r="48" spans="1:15">
      <c r="A48" s="35">
        <v>15</v>
      </c>
      <c r="B48" s="35">
        <v>116684</v>
      </c>
      <c r="C48" s="99" t="s">
        <v>81</v>
      </c>
      <c r="D48" s="35">
        <v>171516</v>
      </c>
      <c r="E48" s="35">
        <v>3698</v>
      </c>
      <c r="F48" s="35" t="s">
        <v>66</v>
      </c>
      <c r="G48" s="98" t="s">
        <v>67</v>
      </c>
      <c r="H48" s="225">
        <v>81.2</v>
      </c>
      <c r="I48" s="40">
        <v>100</v>
      </c>
      <c r="J48" s="40">
        <v>100</v>
      </c>
      <c r="K48" s="40">
        <v>50</v>
      </c>
      <c r="L48" s="225">
        <v>100</v>
      </c>
      <c r="M48" s="225">
        <v>50</v>
      </c>
      <c r="N48"/>
    </row>
    <row r="49" spans="1:15">
      <c r="A49" s="35"/>
      <c r="B49" s="35"/>
      <c r="C49" s="99"/>
      <c r="D49" s="35"/>
      <c r="E49" s="35"/>
      <c r="F49" s="35"/>
      <c r="G49" s="98"/>
      <c r="H49" s="225"/>
      <c r="I49" s="40"/>
      <c r="J49" s="40"/>
      <c r="K49" s="40"/>
      <c r="L49" s="225"/>
      <c r="M49" s="225"/>
      <c r="N49"/>
    </row>
    <row r="50" spans="1:15">
      <c r="A50" s="35">
        <v>16</v>
      </c>
      <c r="B50" s="35">
        <v>116665</v>
      </c>
      <c r="C50" s="99" t="s">
        <v>82</v>
      </c>
      <c r="D50" s="35">
        <v>171497</v>
      </c>
      <c r="E50" s="35">
        <v>3698</v>
      </c>
      <c r="F50" s="35" t="s">
        <v>66</v>
      </c>
      <c r="G50" s="98" t="s">
        <v>67</v>
      </c>
      <c r="H50" s="225">
        <v>100</v>
      </c>
      <c r="I50" s="40">
        <v>100</v>
      </c>
      <c r="J50" s="40">
        <v>100</v>
      </c>
      <c r="K50" s="40">
        <v>100</v>
      </c>
      <c r="L50" s="225">
        <v>100</v>
      </c>
      <c r="M50" s="225">
        <v>100</v>
      </c>
      <c r="N50"/>
    </row>
    <row r="51" spans="1:15">
      <c r="A51" s="35"/>
      <c r="B51" s="35"/>
      <c r="C51" s="99"/>
      <c r="D51" s="35"/>
      <c r="E51" s="35"/>
      <c r="F51" s="35"/>
      <c r="G51" s="98"/>
      <c r="H51" s="225"/>
      <c r="I51" s="40"/>
      <c r="J51" s="40"/>
      <c r="K51" s="40"/>
      <c r="L51" s="225"/>
      <c r="M51" s="225"/>
      <c r="N51"/>
    </row>
    <row r="52" spans="1:15">
      <c r="A52" s="35">
        <v>17</v>
      </c>
      <c r="B52" s="35">
        <v>116666</v>
      </c>
      <c r="C52" s="99" t="s">
        <v>83</v>
      </c>
      <c r="D52" s="35">
        <v>171498</v>
      </c>
      <c r="E52" s="35">
        <v>3698</v>
      </c>
      <c r="F52" s="35" t="s">
        <v>66</v>
      </c>
      <c r="G52" s="98" t="s">
        <v>67</v>
      </c>
      <c r="H52" s="225">
        <v>79.2</v>
      </c>
      <c r="I52" s="40">
        <v>38.5</v>
      </c>
      <c r="J52" s="40">
        <v>100</v>
      </c>
      <c r="K52" s="40">
        <v>100</v>
      </c>
      <c r="L52" s="225">
        <v>66.67</v>
      </c>
      <c r="M52" s="225">
        <v>100</v>
      </c>
      <c r="N52"/>
    </row>
    <row r="53" spans="1:15">
      <c r="A53" s="35"/>
      <c r="B53" s="35"/>
      <c r="C53" s="99"/>
      <c r="D53" s="35"/>
      <c r="E53" s="35"/>
      <c r="F53" s="35"/>
      <c r="G53" s="98"/>
      <c r="H53" s="225"/>
      <c r="I53" s="40"/>
      <c r="J53" s="40"/>
      <c r="K53" s="40"/>
      <c r="L53" s="225"/>
      <c r="M53" s="225"/>
      <c r="N53"/>
    </row>
    <row r="54" spans="1:15">
      <c r="A54" s="35">
        <v>18</v>
      </c>
      <c r="B54" s="35">
        <v>116667</v>
      </c>
      <c r="C54" s="99" t="s">
        <v>84</v>
      </c>
      <c r="D54" s="35">
        <v>171499</v>
      </c>
      <c r="E54" s="35">
        <v>3698</v>
      </c>
      <c r="F54" s="35" t="s">
        <v>66</v>
      </c>
      <c r="G54" s="98" t="s">
        <v>67</v>
      </c>
      <c r="H54" s="225">
        <v>79.2</v>
      </c>
      <c r="I54" s="40">
        <v>100</v>
      </c>
      <c r="J54" s="40">
        <v>27.3</v>
      </c>
      <c r="K54" s="40">
        <v>100</v>
      </c>
      <c r="L54" s="225">
        <v>66.67</v>
      </c>
      <c r="M54" s="225">
        <v>100</v>
      </c>
      <c r="N54"/>
    </row>
    <row r="55" spans="1:15">
      <c r="A55" s="35"/>
      <c r="B55" s="35"/>
      <c r="C55" s="99"/>
      <c r="D55" s="35"/>
      <c r="E55" s="35"/>
      <c r="F55" s="35"/>
      <c r="G55" s="98"/>
      <c r="H55" s="225"/>
      <c r="I55" s="40"/>
      <c r="J55" s="40"/>
      <c r="K55" s="40"/>
      <c r="L55" s="225"/>
      <c r="M55" s="225"/>
      <c r="N55"/>
    </row>
    <row r="56" spans="1:15">
      <c r="A56" s="35">
        <v>19</v>
      </c>
      <c r="B56" s="35">
        <v>116668</v>
      </c>
      <c r="C56" s="99" t="s">
        <v>85</v>
      </c>
      <c r="D56" s="35">
        <v>171500</v>
      </c>
      <c r="E56" s="35">
        <v>3698</v>
      </c>
      <c r="F56" s="35" t="s">
        <v>66</v>
      </c>
      <c r="G56" s="98" t="s">
        <v>67</v>
      </c>
      <c r="H56" s="225">
        <v>74.7</v>
      </c>
      <c r="I56" s="40">
        <v>100</v>
      </c>
      <c r="J56" s="40">
        <v>100</v>
      </c>
      <c r="K56" s="40">
        <v>32.8</v>
      </c>
      <c r="L56" s="225">
        <v>100</v>
      </c>
      <c r="M56" s="225">
        <v>32.76</v>
      </c>
      <c r="N56"/>
    </row>
    <row r="57" spans="1:15">
      <c r="A57" s="35"/>
      <c r="B57" s="35"/>
      <c r="C57" s="99"/>
      <c r="D57" s="35"/>
      <c r="E57" s="35"/>
      <c r="F57" s="35"/>
      <c r="G57" s="98"/>
      <c r="H57" s="225"/>
      <c r="I57" s="40"/>
      <c r="J57" s="40"/>
      <c r="K57" s="40"/>
      <c r="L57" s="225"/>
      <c r="M57" s="225"/>
      <c r="N57"/>
    </row>
    <row r="58" spans="1:15">
      <c r="A58" s="35">
        <v>20</v>
      </c>
      <c r="B58" s="35">
        <v>116669</v>
      </c>
      <c r="C58" s="99" t="s">
        <v>86</v>
      </c>
      <c r="D58" s="35">
        <v>171501</v>
      </c>
      <c r="E58" s="35">
        <v>3698</v>
      </c>
      <c r="F58" s="35" t="s">
        <v>66</v>
      </c>
      <c r="G58" s="98" t="s">
        <v>67</v>
      </c>
      <c r="H58" s="225">
        <v>44.8</v>
      </c>
      <c r="I58" s="40">
        <v>19.2</v>
      </c>
      <c r="J58" s="40">
        <v>18.2</v>
      </c>
      <c r="K58" s="40">
        <v>87.90000000000001</v>
      </c>
      <c r="L58" s="225">
        <v>18.75</v>
      </c>
      <c r="M58" s="225">
        <v>87.93000000000001</v>
      </c>
      <c r="N58"/>
    </row>
    <row r="59" spans="1:15">
      <c r="A59" s="35"/>
      <c r="B59" s="35"/>
      <c r="C59" s="99"/>
      <c r="D59" s="35"/>
      <c r="E59" s="35"/>
      <c r="F59" s="35"/>
      <c r="G59" s="98"/>
      <c r="H59" s="225"/>
      <c r="I59" s="40"/>
      <c r="J59" s="40"/>
      <c r="K59" s="40"/>
      <c r="L59" s="225"/>
      <c r="M59" s="225"/>
      <c r="N59"/>
    </row>
    <row r="60" spans="1:15">
      <c r="A60" s="35">
        <v>21</v>
      </c>
      <c r="B60" s="35">
        <v>80634</v>
      </c>
      <c r="C60" s="99" t="s">
        <v>87</v>
      </c>
      <c r="D60" s="35">
        <v>171493</v>
      </c>
      <c r="E60" s="35">
        <v>3698</v>
      </c>
      <c r="F60" s="35" t="s">
        <v>66</v>
      </c>
      <c r="G60" s="98" t="s">
        <v>67</v>
      </c>
      <c r="H60" s="225">
        <v>100</v>
      </c>
      <c r="I60" s="40">
        <v>100</v>
      </c>
      <c r="J60" s="40">
        <v>100</v>
      </c>
      <c r="K60" s="40">
        <v>100</v>
      </c>
      <c r="L60" s="225">
        <v>100</v>
      </c>
      <c r="M60" s="225">
        <v>100</v>
      </c>
      <c r="N60"/>
    </row>
    <row r="61" spans="1:15">
      <c r="A61" s="35"/>
      <c r="B61" s="35"/>
      <c r="C61" s="99"/>
      <c r="D61" s="35"/>
      <c r="E61" s="35"/>
      <c r="F61" s="35"/>
      <c r="G61" s="98"/>
      <c r="H61" s="225"/>
      <c r="I61" s="40"/>
      <c r="J61" s="40"/>
      <c r="K61" s="40"/>
      <c r="L61" s="225"/>
      <c r="M61" s="225"/>
      <c r="N61"/>
    </row>
    <row r="62" spans="1:15">
      <c r="A62" s="35">
        <v>22</v>
      </c>
      <c r="B62" s="35">
        <v>79162</v>
      </c>
      <c r="C62" s="99" t="s">
        <v>88</v>
      </c>
      <c r="D62" s="35">
        <v>171494</v>
      </c>
      <c r="E62" s="35">
        <v>3698</v>
      </c>
      <c r="F62" s="35" t="s">
        <v>66</v>
      </c>
      <c r="G62" s="98" t="s">
        <v>67</v>
      </c>
      <c r="H62" s="225">
        <v>91.59999999999999</v>
      </c>
      <c r="I62" s="40">
        <v>75</v>
      </c>
      <c r="J62" s="40">
        <v>100</v>
      </c>
      <c r="K62" s="40">
        <v>100</v>
      </c>
      <c r="L62" s="225">
        <v>86.45999999999999</v>
      </c>
      <c r="M62" s="225">
        <v>100</v>
      </c>
      <c r="N62"/>
    </row>
    <row r="63" spans="1:15">
      <c r="A63" s="35"/>
      <c r="B63" s="35"/>
      <c r="C63" s="99"/>
      <c r="D63" s="35"/>
      <c r="E63" s="35"/>
      <c r="F63" s="35"/>
      <c r="G63" s="98"/>
      <c r="H63" s="225"/>
      <c r="I63" s="40"/>
      <c r="J63" s="40"/>
      <c r="K63" s="40"/>
      <c r="L63" s="225"/>
      <c r="M63" s="225"/>
      <c r="N63"/>
    </row>
    <row r="64" spans="1:15">
      <c r="A64" s="35">
        <v>23</v>
      </c>
      <c r="B64" s="35">
        <v>80636</v>
      </c>
      <c r="C64" s="99" t="s">
        <v>89</v>
      </c>
      <c r="D64" s="35">
        <v>171495</v>
      </c>
      <c r="E64" s="35">
        <v>3698</v>
      </c>
      <c r="F64" s="35" t="s">
        <v>66</v>
      </c>
      <c r="G64" s="98" t="s">
        <v>67</v>
      </c>
      <c r="H64" s="225">
        <v>92.90000000000001</v>
      </c>
      <c r="I64" s="40">
        <v>100</v>
      </c>
      <c r="J64" s="40">
        <v>75</v>
      </c>
      <c r="K64" s="40">
        <v>100</v>
      </c>
      <c r="L64" s="225">
        <v>88.54000000000001</v>
      </c>
      <c r="M64" s="225">
        <v>100</v>
      </c>
      <c r="N64"/>
    </row>
    <row r="65" spans="1:15">
      <c r="A65" s="35"/>
      <c r="B65" s="35"/>
      <c r="C65" s="99"/>
      <c r="D65" s="35"/>
      <c r="E65" s="35"/>
      <c r="F65" s="35"/>
      <c r="G65" s="98"/>
      <c r="H65" s="225"/>
      <c r="I65" s="40"/>
      <c r="J65" s="40"/>
      <c r="K65" s="40"/>
      <c r="L65" s="225"/>
      <c r="M65" s="225"/>
      <c r="N65"/>
    </row>
    <row r="66" spans="1:15">
      <c r="A66" s="35">
        <v>24</v>
      </c>
      <c r="B66" s="35">
        <v>90569</v>
      </c>
      <c r="C66" s="99" t="s">
        <v>90</v>
      </c>
      <c r="D66" s="35">
        <v>171496</v>
      </c>
      <c r="E66" s="35">
        <v>3698</v>
      </c>
      <c r="F66" s="35" t="s">
        <v>66</v>
      </c>
      <c r="G66" s="98" t="s">
        <v>67</v>
      </c>
      <c r="H66" s="225">
        <v>81.2</v>
      </c>
      <c r="I66" s="40">
        <v>100</v>
      </c>
      <c r="J66" s="40">
        <v>100</v>
      </c>
      <c r="K66" s="40">
        <v>50</v>
      </c>
      <c r="L66" s="225">
        <v>100</v>
      </c>
      <c r="M66" s="225">
        <v>50</v>
      </c>
      <c r="N66"/>
    </row>
    <row r="67" spans="1:15">
      <c r="A67" s="35"/>
      <c r="B67" s="35"/>
      <c r="C67" s="99"/>
      <c r="D67" s="35"/>
      <c r="E67" s="35"/>
      <c r="F67" s="35"/>
      <c r="G67" s="98"/>
      <c r="H67" s="225"/>
      <c r="I67" s="40"/>
      <c r="J67" s="40"/>
      <c r="K67" s="40"/>
      <c r="L67" s="225"/>
      <c r="M67" s="225"/>
      <c r="N6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G18"/>
    <mergeCell ref="D1:G4"/>
    <mergeCell ref="A1:C4"/>
    <mergeCell ref="I6:K6"/>
    <mergeCell ref="L6:M6"/>
    <mergeCell ref="L18:M18"/>
    <mergeCell ref="H1:I1"/>
    <mergeCell ref="H2:I2"/>
    <mergeCell ref="H3:I3"/>
    <mergeCell ref="H4:I4"/>
    <mergeCell ref="I18:K18"/>
    <mergeCell ref="A21:N21"/>
    <mergeCell ref="A23:N23"/>
    <mergeCell ref="A25:N25"/>
    <mergeCell ref="A27:N27"/>
    <mergeCell ref="A29:N29"/>
    <mergeCell ref="A31:N31"/>
    <mergeCell ref="A33:N33"/>
    <mergeCell ref="A35:N35"/>
    <mergeCell ref="A37:N37"/>
    <mergeCell ref="A39:N39"/>
    <mergeCell ref="A41:N41"/>
    <mergeCell ref="A43:N43"/>
    <mergeCell ref="A45:N45"/>
    <mergeCell ref="A47:N47"/>
    <mergeCell ref="A49:N49"/>
    <mergeCell ref="A51:N51"/>
    <mergeCell ref="A53:N53"/>
    <mergeCell ref="A55:N55"/>
    <mergeCell ref="A57:N57"/>
    <mergeCell ref="A59:N59"/>
    <mergeCell ref="A61:N61"/>
    <mergeCell ref="A63:N63"/>
    <mergeCell ref="A65:N65"/>
    <mergeCell ref="A67:N67"/>
  </mergeCells>
  <printOptions gridLines="false" gridLinesSet="true"/>
  <pageMargins left="0.7" right="0.7" top="0.75" bottom="0.75" header="0.3" footer="0.3"/>
  <pageSetup paperSize="1" orientation="landscape" scale="51"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Q67"/>
  <sheetViews>
    <sheetView tabSelected="0" workbookViewId="0" showGridLines="true" showRowColHeaders="1">
      <selection activeCell="Q20" sqref="Q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0"/>
    <col min="7" max="7" width="13.85546875" customWidth="true" style="0"/>
    <col min="8" max="8" width="15.7109375" customWidth="true" style="0"/>
    <col min="9" max="9" width="14.5703125" customWidth="true" style="0"/>
    <col min="10" max="10" width="16" customWidth="true" style="0"/>
    <col min="11" max="11" width="14.5703125" customWidth="true" style="0"/>
    <col min="12" max="12" width="14.5703125" customWidth="true" style="14"/>
    <col min="13" max="13" width="14.5703125" customWidth="true" style="14"/>
    <col min="14" max="14" width="14.5703125" customWidth="true" style="0"/>
    <col min="15" max="15" width="14.5703125" customWidth="true" style="0"/>
    <col min="16" max="16" width="14.5703125" customWidth="true" style="0"/>
  </cols>
  <sheetData>
    <row r="1" spans="1:17" customHeight="1" ht="15.75">
      <c r="A1" s="167"/>
      <c r="B1" s="168"/>
      <c r="C1" s="188"/>
      <c r="D1" s="185" t="s">
        <v>100</v>
      </c>
      <c r="E1" s="177"/>
      <c r="F1" s="177"/>
      <c r="G1" s="178"/>
      <c r="H1" s="193" t="s">
        <v>32</v>
      </c>
      <c r="I1" s="194"/>
      <c r="J1" s="145" t="s">
        <v>33</v>
      </c>
      <c r="K1" s="146"/>
      <c r="L1" s="146"/>
      <c r="M1" s="146"/>
      <c r="N1" s="146"/>
      <c r="O1" s="203"/>
      <c r="P1" s="205"/>
    </row>
    <row r="2" spans="1:17" customHeight="1" ht="15.75">
      <c r="A2" s="170"/>
      <c r="B2" s="171"/>
      <c r="C2" s="189"/>
      <c r="D2" s="186"/>
      <c r="E2" s="180"/>
      <c r="F2" s="180"/>
      <c r="G2" s="181"/>
      <c r="H2" s="195" t="s">
        <v>34</v>
      </c>
      <c r="I2" s="196"/>
      <c r="J2" s="30" t="s">
        <v>35</v>
      </c>
      <c r="K2" s="1"/>
      <c r="L2" s="1"/>
      <c r="M2" s="1"/>
      <c r="N2" s="1"/>
      <c r="O2" s="2"/>
      <c r="P2" s="206"/>
    </row>
    <row r="3" spans="1:17" customHeight="1" ht="15.75">
      <c r="A3" s="170"/>
      <c r="B3" s="171"/>
      <c r="C3" s="189"/>
      <c r="D3" s="186"/>
      <c r="E3" s="180"/>
      <c r="F3" s="180"/>
      <c r="G3" s="181"/>
      <c r="H3" s="197" t="s">
        <v>36</v>
      </c>
      <c r="I3" s="198"/>
      <c r="J3" s="30" t="s">
        <v>37</v>
      </c>
      <c r="K3" s="1"/>
      <c r="L3" s="1"/>
      <c r="M3" s="1"/>
      <c r="N3" s="1"/>
      <c r="O3" s="2"/>
      <c r="P3" s="206"/>
    </row>
    <row r="4" spans="1:17" customHeight="1" ht="15.75">
      <c r="A4" s="173"/>
      <c r="B4" s="174"/>
      <c r="C4" s="190"/>
      <c r="D4" s="187"/>
      <c r="E4" s="183"/>
      <c r="F4" s="183"/>
      <c r="G4" s="184"/>
      <c r="H4" s="199" t="s">
        <v>38</v>
      </c>
      <c r="I4" s="200"/>
      <c r="J4" s="149">
        <v>1</v>
      </c>
      <c r="K4" s="150"/>
      <c r="L4" s="150"/>
      <c r="M4" s="150"/>
      <c r="N4" s="150"/>
      <c r="O4" s="204"/>
      <c r="P4" s="207"/>
    </row>
    <row r="5" spans="1:17" customHeight="1" ht="15.75" s="14" customFormat="1">
      <c r="A5" s="74"/>
      <c r="B5" s="74"/>
      <c r="C5" s="74"/>
      <c r="D5" s="74"/>
      <c r="E5" s="74"/>
      <c r="F5" s="5"/>
      <c r="G5" s="76"/>
      <c r="H5" s="6"/>
      <c r="I5" s="6"/>
      <c r="J5" s="6"/>
      <c r="K5" s="15"/>
      <c r="L5" s="128"/>
      <c r="M5" s="15"/>
      <c r="N5" s="17"/>
      <c r="O5" s="18"/>
      <c r="P5" s="18"/>
    </row>
    <row r="6" spans="1:17" customHeight="1" ht="15" s="14" customFormat="1">
      <c r="A6" s="8"/>
      <c r="B6" s="8"/>
      <c r="C6" s="8"/>
      <c r="D6" s="8"/>
      <c r="E6" s="20"/>
      <c r="F6" s="21"/>
      <c r="G6" s="129" t="s">
        <v>39</v>
      </c>
      <c r="H6" s="130" t="s">
        <v>40</v>
      </c>
      <c r="I6" s="201" t="s">
        <v>41</v>
      </c>
      <c r="J6" s="201"/>
      <c r="K6" s="201"/>
      <c r="L6" s="201"/>
      <c r="M6" s="201"/>
      <c r="N6" s="201"/>
      <c r="O6" s="201" t="s">
        <v>42</v>
      </c>
      <c r="P6" s="202"/>
      <c r="Q6" s="93"/>
    </row>
    <row r="7" spans="1:17" customHeight="1" ht="38.25">
      <c r="A7" s="5"/>
      <c r="B7" s="5"/>
      <c r="C7" s="5"/>
      <c r="D7" s="5"/>
      <c r="E7" s="21"/>
      <c r="F7" s="21"/>
      <c r="G7" s="131"/>
      <c r="H7" s="31" t="s">
        <v>94</v>
      </c>
      <c r="I7" s="144" t="s">
        <v>95</v>
      </c>
      <c r="J7" s="144" t="s">
        <v>96</v>
      </c>
      <c r="K7" s="144" t="s">
        <v>97</v>
      </c>
      <c r="L7" s="143" t="s">
        <v>101</v>
      </c>
      <c r="M7" s="143" t="s">
        <v>102</v>
      </c>
      <c r="N7" s="143" t="s">
        <v>103</v>
      </c>
      <c r="O7" s="89" t="s">
        <v>98</v>
      </c>
      <c r="P7" s="132" t="s">
        <v>99</v>
      </c>
    </row>
    <row r="8" spans="1:17" customHeight="1" ht="15.75" hidden="true">
      <c r="A8" s="7"/>
      <c r="B8" s="7"/>
      <c r="C8" s="7"/>
      <c r="D8" s="7"/>
      <c r="E8" s="9"/>
      <c r="F8" s="21"/>
      <c r="G8" s="133"/>
      <c r="H8" s="24"/>
      <c r="I8" s="24"/>
      <c r="J8" s="24"/>
      <c r="K8" s="24"/>
      <c r="L8" s="24"/>
      <c r="M8" s="24"/>
      <c r="N8" s="24"/>
      <c r="O8" s="24"/>
      <c r="P8" s="134"/>
    </row>
    <row r="9" spans="1:17" customHeight="1" ht="12.75" hidden="true">
      <c r="A9" s="7"/>
      <c r="B9" s="7"/>
      <c r="C9" s="7"/>
      <c r="D9" s="7"/>
      <c r="E9" s="9"/>
      <c r="F9" s="21"/>
      <c r="G9" s="133"/>
      <c r="H9" s="24"/>
      <c r="I9" s="24"/>
      <c r="J9" s="24"/>
      <c r="K9" s="24"/>
      <c r="L9" s="24"/>
      <c r="M9" s="24"/>
      <c r="N9" s="24"/>
      <c r="O9" s="24"/>
      <c r="P9" s="134"/>
    </row>
    <row r="10" spans="1:17" customHeight="1" ht="12.75" hidden="true" s="14" customFormat="1">
      <c r="A10" s="7"/>
      <c r="B10" s="7"/>
      <c r="C10" s="7"/>
      <c r="D10" s="7"/>
      <c r="E10" s="9"/>
      <c r="F10" s="21"/>
      <c r="G10" s="133"/>
      <c r="H10" s="24"/>
      <c r="I10" s="24"/>
      <c r="J10" s="24"/>
      <c r="K10" s="24"/>
      <c r="L10" s="24"/>
      <c r="M10" s="24"/>
      <c r="N10" s="24"/>
      <c r="O10" s="24"/>
      <c r="P10" s="134"/>
    </row>
    <row r="11" spans="1:17" customHeight="1" ht="12.75" hidden="true" s="14" customFormat="1">
      <c r="A11" s="7"/>
      <c r="B11" s="7"/>
      <c r="C11" s="7"/>
      <c r="D11" s="7"/>
      <c r="E11" s="9"/>
      <c r="F11" s="21"/>
      <c r="G11" s="133"/>
      <c r="H11" s="24"/>
      <c r="I11" s="24"/>
      <c r="J11" s="24"/>
      <c r="K11" s="24"/>
      <c r="L11" s="24"/>
      <c r="M11" s="24"/>
      <c r="N11" s="24"/>
      <c r="O11" s="24"/>
      <c r="P11" s="134"/>
    </row>
    <row r="12" spans="1:17" customHeight="1" ht="15.75" hidden="true">
      <c r="A12" s="7"/>
      <c r="B12" s="7"/>
      <c r="C12" s="7"/>
      <c r="D12" s="7"/>
      <c r="E12" s="9"/>
      <c r="F12" s="21"/>
      <c r="G12" s="133"/>
      <c r="H12" s="24"/>
      <c r="I12" s="24"/>
      <c r="J12" s="24"/>
      <c r="K12" s="24"/>
      <c r="L12" s="24"/>
      <c r="M12" s="24"/>
      <c r="N12" s="24"/>
      <c r="O12" s="24"/>
      <c r="P12" s="134"/>
    </row>
    <row r="13" spans="1:17" customHeight="1" ht="12.75" hidden="true">
      <c r="A13" s="7"/>
      <c r="B13" s="7"/>
      <c r="C13" s="7"/>
      <c r="D13" s="7"/>
      <c r="E13" s="9"/>
      <c r="F13" s="21"/>
      <c r="G13" s="133"/>
      <c r="H13" s="24"/>
      <c r="I13" s="24"/>
      <c r="J13" s="24"/>
      <c r="K13" s="24"/>
      <c r="L13" s="24"/>
      <c r="M13" s="24"/>
      <c r="N13" s="24"/>
      <c r="O13" s="24"/>
      <c r="P13" s="134"/>
    </row>
    <row r="14" spans="1:17" customHeight="1" ht="15.75">
      <c r="A14" s="86"/>
      <c r="B14" s="7"/>
      <c r="C14" s="7"/>
      <c r="D14" s="7"/>
      <c r="E14" s="9"/>
      <c r="F14" s="21"/>
      <c r="G14" s="135" t="s">
        <v>53</v>
      </c>
      <c r="H14" s="33">
        <f>MIN(H20:H67)</f>
        <v>69</v>
      </c>
      <c r="I14" s="33">
        <f>MIN(I20:I67)</f>
        <v>9</v>
      </c>
      <c r="J14" s="33">
        <f>MIN(J20:J67)</f>
        <v>8</v>
      </c>
      <c r="K14" s="33">
        <f>MIN(K20:K67)</f>
        <v>19</v>
      </c>
      <c r="L14" s="56">
        <f>MIN(L20:L67)</f>
        <v>8</v>
      </c>
      <c r="M14" s="56">
        <f>MIN(M20:M67)</f>
        <v>8</v>
      </c>
      <c r="N14" s="56">
        <f>MIN(N20:N67)</f>
        <v>8</v>
      </c>
      <c r="O14" s="33">
        <f>MIN(O20:O67)</f>
        <v>18</v>
      </c>
      <c r="P14" s="136">
        <f>MIN(P20:P67)</f>
        <v>19</v>
      </c>
    </row>
    <row r="15" spans="1:17" customHeight="1" ht="15.75">
      <c r="A15" s="86" t="s">
        <v>54</v>
      </c>
      <c r="B15" s="7"/>
      <c r="C15" s="7"/>
      <c r="D15" s="7"/>
      <c r="E15" s="9"/>
      <c r="F15" s="21"/>
      <c r="G15" s="135" t="s">
        <v>55</v>
      </c>
      <c r="H15" s="33">
        <f>MAX(H20:H67)</f>
        <v>154</v>
      </c>
      <c r="I15" s="33">
        <f>MAX(I20:I67)</f>
        <v>52</v>
      </c>
      <c r="J15" s="33">
        <f>MAX(J20:J67)</f>
        <v>44</v>
      </c>
      <c r="K15" s="33">
        <f>MAX(K20:K67)</f>
        <v>58</v>
      </c>
      <c r="L15" s="56">
        <f>MAX(L20:L67)</f>
        <v>8</v>
      </c>
      <c r="M15" s="56">
        <f>MAX(M20:M67)</f>
        <v>8</v>
      </c>
      <c r="N15" s="56">
        <f>MAX(N20:N67)</f>
        <v>8</v>
      </c>
      <c r="O15" s="33">
        <f>MAX(O20:O67)</f>
        <v>96</v>
      </c>
      <c r="P15" s="136">
        <f>MAX(P20:P67)</f>
        <v>58</v>
      </c>
    </row>
    <row r="16" spans="1:17" customHeight="1" ht="15.75">
      <c r="A16" s="86"/>
      <c r="B16" s="7"/>
      <c r="C16" s="7"/>
      <c r="D16" s="7"/>
      <c r="E16" s="9"/>
      <c r="F16" s="21"/>
      <c r="G16" s="137" t="s">
        <v>56</v>
      </c>
      <c r="H16" s="138">
        <f>AVERAGE(H20:H67)</f>
        <v>133.3333333333333</v>
      </c>
      <c r="I16" s="138">
        <f>AVERAGE(I20:I67)</f>
        <v>44.41666666666666</v>
      </c>
      <c r="J16" s="138">
        <f>AVERAGE(J20:J67)</f>
        <v>38.875</v>
      </c>
      <c r="K16" s="138">
        <f>AVERAGE(K20:K67)</f>
        <v>50.04166666666666</v>
      </c>
      <c r="L16" s="138">
        <f>AVERAGE(L20:L67)</f>
        <v>8</v>
      </c>
      <c r="M16" s="138">
        <f>AVERAGE(M20:M67)</f>
        <v>8</v>
      </c>
      <c r="N16" s="138">
        <f>AVERAGE(N20:N67)</f>
        <v>8</v>
      </c>
      <c r="O16" s="138">
        <f>AVERAGE(O20:O67)</f>
        <v>83.29166666666667</v>
      </c>
      <c r="P16" s="139">
        <f>AVERAGE(P20:P67)</f>
        <v>50.04166666666666</v>
      </c>
      <c r="Q16" s="42"/>
    </row>
    <row r="17" spans="1:17" customHeight="1" ht="15.75">
      <c r="A17" s="86"/>
      <c r="B17" s="86"/>
      <c r="C17" s="6"/>
      <c r="D17" s="6"/>
      <c r="E17" s="6"/>
      <c r="F17" s="6"/>
      <c r="G17" s="6"/>
      <c r="H17" s="6"/>
      <c r="I17" s="6"/>
      <c r="J17" s="6"/>
      <c r="K17" s="6"/>
      <c r="L17" s="6"/>
      <c r="M17" s="6"/>
      <c r="N17" s="6"/>
      <c r="O17" s="6"/>
      <c r="P17" s="6"/>
    </row>
    <row r="18" spans="1:17" customHeight="1" ht="15">
      <c r="A18" s="164" t="s">
        <v>57</v>
      </c>
      <c r="B18" s="165"/>
      <c r="C18" s="165"/>
      <c r="D18" s="165"/>
      <c r="E18" s="165"/>
      <c r="F18" s="165"/>
      <c r="G18" s="166"/>
      <c r="H18" s="95" t="s">
        <v>40</v>
      </c>
      <c r="I18" s="151" t="s">
        <v>41</v>
      </c>
      <c r="J18" s="151"/>
      <c r="K18" s="151"/>
      <c r="L18" s="151"/>
      <c r="M18" s="151"/>
      <c r="N18" s="151"/>
      <c r="O18" s="151" t="s">
        <v>42</v>
      </c>
      <c r="P18" s="151"/>
      <c r="Q18" s="93"/>
    </row>
    <row r="19" spans="1:17" customHeight="1" ht="38.25">
      <c r="A19" s="27" t="s">
        <v>58</v>
      </c>
      <c r="B19" s="27" t="s">
        <v>59</v>
      </c>
      <c r="C19" s="27" t="s">
        <v>60</v>
      </c>
      <c r="D19" s="27" t="s">
        <v>61</v>
      </c>
      <c r="E19" s="27" t="s">
        <v>62</v>
      </c>
      <c r="F19" s="27" t="s">
        <v>63</v>
      </c>
      <c r="G19" s="27" t="s">
        <v>64</v>
      </c>
      <c r="H19" s="31" t="s">
        <v>94</v>
      </c>
      <c r="I19" s="144" t="s">
        <v>95</v>
      </c>
      <c r="J19" s="144" t="s">
        <v>96</v>
      </c>
      <c r="K19" s="144" t="s">
        <v>97</v>
      </c>
      <c r="L19" s="143" t="s">
        <v>101</v>
      </c>
      <c r="M19" s="143" t="s">
        <v>102</v>
      </c>
      <c r="N19" s="143" t="s">
        <v>103</v>
      </c>
      <c r="O19" s="89" t="s">
        <v>98</v>
      </c>
      <c r="P19" s="89" t="s">
        <v>99</v>
      </c>
    </row>
    <row r="20" spans="1:17" customHeight="1" ht="15">
      <c r="A20" s="35">
        <v>1</v>
      </c>
      <c r="B20" s="35">
        <v>116670</v>
      </c>
      <c r="C20" s="99" t="s">
        <v>65</v>
      </c>
      <c r="D20" s="35">
        <v>171502</v>
      </c>
      <c r="E20" s="35">
        <v>3698</v>
      </c>
      <c r="F20" s="35" t="s">
        <v>66</v>
      </c>
      <c r="G20" s="98" t="s">
        <v>67</v>
      </c>
      <c r="H20" s="224">
        <v>141</v>
      </c>
      <c r="I20" s="34">
        <v>39</v>
      </c>
      <c r="J20" s="34">
        <v>44</v>
      </c>
      <c r="K20" s="34">
        <v>58</v>
      </c>
      <c r="L20" s="34">
        <v>8</v>
      </c>
      <c r="M20" s="34">
        <v>8</v>
      </c>
      <c r="N20" s="34">
        <v>8</v>
      </c>
      <c r="O20" s="224">
        <v>83</v>
      </c>
      <c r="P20" s="224">
        <v>58</v>
      </c>
    </row>
    <row r="21" spans="1:17">
      <c r="A21" s="35"/>
      <c r="B21" s="35"/>
      <c r="C21" s="99"/>
      <c r="D21" s="35"/>
      <c r="E21" s="35"/>
      <c r="F21" s="35"/>
      <c r="G21" s="98"/>
      <c r="H21" s="224"/>
      <c r="I21" s="34"/>
      <c r="J21" s="34"/>
      <c r="K21" s="34"/>
      <c r="L21" s="34"/>
      <c r="M21" s="34"/>
      <c r="N21" s="34"/>
      <c r="O21" s="224"/>
      <c r="P21" s="224"/>
      <c r="Q21"/>
    </row>
    <row r="22" spans="1:17">
      <c r="A22" s="35">
        <v>2</v>
      </c>
      <c r="B22" s="35">
        <v>116671</v>
      </c>
      <c r="C22" s="99" t="s">
        <v>68</v>
      </c>
      <c r="D22" s="35">
        <v>171503</v>
      </c>
      <c r="E22" s="35">
        <v>3698</v>
      </c>
      <c r="F22" s="35" t="s">
        <v>66</v>
      </c>
      <c r="G22" s="98" t="s">
        <v>67</v>
      </c>
      <c r="H22" s="224">
        <v>143</v>
      </c>
      <c r="I22" s="34">
        <v>52</v>
      </c>
      <c r="J22" s="34">
        <v>33</v>
      </c>
      <c r="K22" s="34">
        <v>58</v>
      </c>
      <c r="L22" s="34">
        <v>8</v>
      </c>
      <c r="M22" s="34">
        <v>8</v>
      </c>
      <c r="N22" s="34">
        <v>8</v>
      </c>
      <c r="O22" s="224">
        <v>85</v>
      </c>
      <c r="P22" s="224">
        <v>58</v>
      </c>
      <c r="Q22"/>
    </row>
    <row r="23" spans="1:17">
      <c r="A23" s="35"/>
      <c r="B23" s="35"/>
      <c r="C23" s="99"/>
      <c r="D23" s="35"/>
      <c r="E23" s="35"/>
      <c r="F23" s="35"/>
      <c r="G23" s="98"/>
      <c r="H23" s="224"/>
      <c r="I23" s="34"/>
      <c r="J23" s="34"/>
      <c r="K23" s="34"/>
      <c r="L23" s="34"/>
      <c r="M23" s="34"/>
      <c r="N23" s="34"/>
      <c r="O23" s="224"/>
      <c r="P23" s="224"/>
      <c r="Q23"/>
    </row>
    <row r="24" spans="1:17">
      <c r="A24" s="35">
        <v>3</v>
      </c>
      <c r="B24" s="35">
        <v>116672</v>
      </c>
      <c r="C24" s="99" t="s">
        <v>69</v>
      </c>
      <c r="D24" s="35">
        <v>171504</v>
      </c>
      <c r="E24" s="35">
        <v>3698</v>
      </c>
      <c r="F24" s="35" t="s">
        <v>66</v>
      </c>
      <c r="G24" s="98" t="s">
        <v>67</v>
      </c>
      <c r="H24" s="224">
        <v>125</v>
      </c>
      <c r="I24" s="34">
        <v>52</v>
      </c>
      <c r="J24" s="34">
        <v>44</v>
      </c>
      <c r="K24" s="34">
        <v>29</v>
      </c>
      <c r="L24" s="34">
        <v>8</v>
      </c>
      <c r="M24" s="34">
        <v>8</v>
      </c>
      <c r="N24" s="34">
        <v>8</v>
      </c>
      <c r="O24" s="224">
        <v>96</v>
      </c>
      <c r="P24" s="224">
        <v>29</v>
      </c>
      <c r="Q24"/>
    </row>
    <row r="25" spans="1:17">
      <c r="A25" s="35"/>
      <c r="B25" s="35"/>
      <c r="C25" s="99"/>
      <c r="D25" s="35"/>
      <c r="E25" s="35"/>
      <c r="F25" s="35"/>
      <c r="G25" s="98"/>
      <c r="H25" s="224"/>
      <c r="I25" s="34"/>
      <c r="J25" s="34"/>
      <c r="K25" s="34"/>
      <c r="L25" s="34"/>
      <c r="M25" s="34"/>
      <c r="N25" s="34"/>
      <c r="O25" s="224"/>
      <c r="P25" s="224"/>
      <c r="Q25"/>
    </row>
    <row r="26" spans="1:17">
      <c r="A26" s="35">
        <v>4</v>
      </c>
      <c r="B26" s="35">
        <v>116673</v>
      </c>
      <c r="C26" s="99" t="s">
        <v>70</v>
      </c>
      <c r="D26" s="35">
        <v>171505</v>
      </c>
      <c r="E26" s="35">
        <v>3698</v>
      </c>
      <c r="F26" s="35" t="s">
        <v>66</v>
      </c>
      <c r="G26" s="98" t="s">
        <v>67</v>
      </c>
      <c r="H26" s="224">
        <v>154</v>
      </c>
      <c r="I26" s="34">
        <v>52</v>
      </c>
      <c r="J26" s="34">
        <v>44</v>
      </c>
      <c r="K26" s="34">
        <v>58</v>
      </c>
      <c r="L26" s="34">
        <v>8</v>
      </c>
      <c r="M26" s="34">
        <v>8</v>
      </c>
      <c r="N26" s="34">
        <v>8</v>
      </c>
      <c r="O26" s="224">
        <v>96</v>
      </c>
      <c r="P26" s="224">
        <v>58</v>
      </c>
      <c r="Q26"/>
    </row>
    <row r="27" spans="1:17">
      <c r="A27" s="35"/>
      <c r="B27" s="35"/>
      <c r="C27" s="99"/>
      <c r="D27" s="35"/>
      <c r="E27" s="35"/>
      <c r="F27" s="35"/>
      <c r="G27" s="98"/>
      <c r="H27" s="224"/>
      <c r="I27" s="34"/>
      <c r="J27" s="34"/>
      <c r="K27" s="34"/>
      <c r="L27" s="34"/>
      <c r="M27" s="34"/>
      <c r="N27" s="34"/>
      <c r="O27" s="224"/>
      <c r="P27" s="224"/>
      <c r="Q27"/>
    </row>
    <row r="28" spans="1:17">
      <c r="A28" s="35">
        <v>5</v>
      </c>
      <c r="B28" s="35">
        <v>116674</v>
      </c>
      <c r="C28" s="99" t="s">
        <v>71</v>
      </c>
      <c r="D28" s="35">
        <v>171506</v>
      </c>
      <c r="E28" s="35">
        <v>3698</v>
      </c>
      <c r="F28" s="35" t="s">
        <v>66</v>
      </c>
      <c r="G28" s="98" t="s">
        <v>67</v>
      </c>
      <c r="H28" s="224">
        <v>141</v>
      </c>
      <c r="I28" s="34">
        <v>39</v>
      </c>
      <c r="J28" s="34">
        <v>44</v>
      </c>
      <c r="K28" s="34">
        <v>58</v>
      </c>
      <c r="L28" s="34">
        <v>8</v>
      </c>
      <c r="M28" s="34">
        <v>8</v>
      </c>
      <c r="N28" s="34">
        <v>8</v>
      </c>
      <c r="O28" s="224">
        <v>83</v>
      </c>
      <c r="P28" s="224">
        <v>58</v>
      </c>
      <c r="Q28"/>
    </row>
    <row r="29" spans="1:17">
      <c r="A29" s="35"/>
      <c r="B29" s="35"/>
      <c r="C29" s="99"/>
      <c r="D29" s="35"/>
      <c r="E29" s="35"/>
      <c r="F29" s="35"/>
      <c r="G29" s="98"/>
      <c r="H29" s="224"/>
      <c r="I29" s="34"/>
      <c r="J29" s="34"/>
      <c r="K29" s="34"/>
      <c r="L29" s="34"/>
      <c r="M29" s="34"/>
      <c r="N29" s="34"/>
      <c r="O29" s="224"/>
      <c r="P29" s="224"/>
      <c r="Q29"/>
    </row>
    <row r="30" spans="1:17">
      <c r="A30" s="35">
        <v>6</v>
      </c>
      <c r="B30" s="35">
        <v>116675</v>
      </c>
      <c r="C30" s="99" t="s">
        <v>72</v>
      </c>
      <c r="D30" s="35">
        <v>171507</v>
      </c>
      <c r="E30" s="35">
        <v>3698</v>
      </c>
      <c r="F30" s="35" t="s">
        <v>66</v>
      </c>
      <c r="G30" s="98" t="s">
        <v>67</v>
      </c>
      <c r="H30" s="224">
        <v>143</v>
      </c>
      <c r="I30" s="34">
        <v>52</v>
      </c>
      <c r="J30" s="34">
        <v>33</v>
      </c>
      <c r="K30" s="34">
        <v>58</v>
      </c>
      <c r="L30" s="34">
        <v>8</v>
      </c>
      <c r="M30" s="34">
        <v>8</v>
      </c>
      <c r="N30" s="34">
        <v>8</v>
      </c>
      <c r="O30" s="224">
        <v>85</v>
      </c>
      <c r="P30" s="224">
        <v>58</v>
      </c>
      <c r="Q30"/>
    </row>
    <row r="31" spans="1:17">
      <c r="A31" s="35"/>
      <c r="B31" s="35"/>
      <c r="C31" s="99"/>
      <c r="D31" s="35"/>
      <c r="E31" s="35"/>
      <c r="F31" s="35"/>
      <c r="G31" s="98"/>
      <c r="H31" s="224"/>
      <c r="I31" s="34"/>
      <c r="J31" s="34"/>
      <c r="K31" s="34"/>
      <c r="L31" s="34"/>
      <c r="M31" s="34"/>
      <c r="N31" s="34"/>
      <c r="O31" s="224"/>
      <c r="P31" s="224"/>
      <c r="Q31"/>
    </row>
    <row r="32" spans="1:17">
      <c r="A32" s="35">
        <v>7</v>
      </c>
      <c r="B32" s="35">
        <v>116676</v>
      </c>
      <c r="C32" s="99" t="s">
        <v>73</v>
      </c>
      <c r="D32" s="35">
        <v>171508</v>
      </c>
      <c r="E32" s="35">
        <v>3698</v>
      </c>
      <c r="F32" s="35" t="s">
        <v>66</v>
      </c>
      <c r="G32" s="98" t="s">
        <v>67</v>
      </c>
      <c r="H32" s="224">
        <v>125</v>
      </c>
      <c r="I32" s="34">
        <v>52</v>
      </c>
      <c r="J32" s="34">
        <v>44</v>
      </c>
      <c r="K32" s="34">
        <v>29</v>
      </c>
      <c r="L32" s="34">
        <v>8</v>
      </c>
      <c r="M32" s="34">
        <v>8</v>
      </c>
      <c r="N32" s="34">
        <v>8</v>
      </c>
      <c r="O32" s="224">
        <v>96</v>
      </c>
      <c r="P32" s="224">
        <v>29</v>
      </c>
      <c r="Q32"/>
    </row>
    <row r="33" spans="1:17">
      <c r="A33" s="35"/>
      <c r="B33" s="35"/>
      <c r="C33" s="99"/>
      <c r="D33" s="35"/>
      <c r="E33" s="35"/>
      <c r="F33" s="35"/>
      <c r="G33" s="98"/>
      <c r="H33" s="224"/>
      <c r="I33" s="34"/>
      <c r="J33" s="34"/>
      <c r="K33" s="34"/>
      <c r="L33" s="34"/>
      <c r="M33" s="34"/>
      <c r="N33" s="34"/>
      <c r="O33" s="224"/>
      <c r="P33" s="224"/>
      <c r="Q33"/>
    </row>
    <row r="34" spans="1:17">
      <c r="A34" s="35">
        <v>8</v>
      </c>
      <c r="B34" s="35">
        <v>116677</v>
      </c>
      <c r="C34" s="99" t="s">
        <v>74</v>
      </c>
      <c r="D34" s="35">
        <v>171509</v>
      </c>
      <c r="E34" s="35">
        <v>3698</v>
      </c>
      <c r="F34" s="35" t="s">
        <v>66</v>
      </c>
      <c r="G34" s="98" t="s">
        <v>67</v>
      </c>
      <c r="H34" s="224">
        <v>154</v>
      </c>
      <c r="I34" s="34">
        <v>52</v>
      </c>
      <c r="J34" s="34">
        <v>44</v>
      </c>
      <c r="K34" s="34">
        <v>58</v>
      </c>
      <c r="L34" s="34">
        <v>8</v>
      </c>
      <c r="M34" s="34">
        <v>8</v>
      </c>
      <c r="N34" s="34">
        <v>8</v>
      </c>
      <c r="O34" s="224">
        <v>96</v>
      </c>
      <c r="P34" s="224">
        <v>58</v>
      </c>
      <c r="Q34"/>
    </row>
    <row r="35" spans="1:17">
      <c r="A35" s="35"/>
      <c r="B35" s="35"/>
      <c r="C35" s="99"/>
      <c r="D35" s="35"/>
      <c r="E35" s="35"/>
      <c r="F35" s="35"/>
      <c r="G35" s="98"/>
      <c r="H35" s="224"/>
      <c r="I35" s="34"/>
      <c r="J35" s="34"/>
      <c r="K35" s="34"/>
      <c r="L35" s="34"/>
      <c r="M35" s="34"/>
      <c r="N35" s="34"/>
      <c r="O35" s="224"/>
      <c r="P35" s="224"/>
      <c r="Q35"/>
    </row>
    <row r="36" spans="1:17">
      <c r="A36" s="35">
        <v>9</v>
      </c>
      <c r="B36" s="35">
        <v>116678</v>
      </c>
      <c r="C36" s="99" t="s">
        <v>75</v>
      </c>
      <c r="D36" s="35">
        <v>171510</v>
      </c>
      <c r="E36" s="35">
        <v>3698</v>
      </c>
      <c r="F36" s="35" t="s">
        <v>66</v>
      </c>
      <c r="G36" s="98" t="s">
        <v>67</v>
      </c>
      <c r="H36" s="224">
        <v>141</v>
      </c>
      <c r="I36" s="34">
        <v>39</v>
      </c>
      <c r="J36" s="34">
        <v>44</v>
      </c>
      <c r="K36" s="34">
        <v>58</v>
      </c>
      <c r="L36" s="34">
        <v>8</v>
      </c>
      <c r="M36" s="34">
        <v>8</v>
      </c>
      <c r="N36" s="34">
        <v>8</v>
      </c>
      <c r="O36" s="224">
        <v>83</v>
      </c>
      <c r="P36" s="224">
        <v>58</v>
      </c>
      <c r="Q36"/>
    </row>
    <row r="37" spans="1:17">
      <c r="A37" s="35"/>
      <c r="B37" s="35"/>
      <c r="C37" s="99"/>
      <c r="D37" s="35"/>
      <c r="E37" s="35"/>
      <c r="F37" s="35"/>
      <c r="G37" s="98"/>
      <c r="H37" s="224"/>
      <c r="I37" s="34"/>
      <c r="J37" s="34"/>
      <c r="K37" s="34"/>
      <c r="L37" s="34"/>
      <c r="M37" s="34"/>
      <c r="N37" s="34"/>
      <c r="O37" s="224"/>
      <c r="P37" s="224"/>
      <c r="Q37"/>
    </row>
    <row r="38" spans="1:17">
      <c r="A38" s="35">
        <v>10</v>
      </c>
      <c r="B38" s="35">
        <v>116679</v>
      </c>
      <c r="C38" s="99" t="s">
        <v>76</v>
      </c>
      <c r="D38" s="35">
        <v>171511</v>
      </c>
      <c r="E38" s="35">
        <v>3698</v>
      </c>
      <c r="F38" s="35" t="s">
        <v>66</v>
      </c>
      <c r="G38" s="98" t="s">
        <v>67</v>
      </c>
      <c r="H38" s="224">
        <v>143</v>
      </c>
      <c r="I38" s="34">
        <v>52</v>
      </c>
      <c r="J38" s="34">
        <v>33</v>
      </c>
      <c r="K38" s="34">
        <v>58</v>
      </c>
      <c r="L38" s="34">
        <v>8</v>
      </c>
      <c r="M38" s="34">
        <v>8</v>
      </c>
      <c r="N38" s="34">
        <v>8</v>
      </c>
      <c r="O38" s="224">
        <v>85</v>
      </c>
      <c r="P38" s="224">
        <v>58</v>
      </c>
      <c r="Q38"/>
    </row>
    <row r="39" spans="1:17">
      <c r="A39" s="35"/>
      <c r="B39" s="35"/>
      <c r="C39" s="99"/>
      <c r="D39" s="35"/>
      <c r="E39" s="35"/>
      <c r="F39" s="35"/>
      <c r="G39" s="98"/>
      <c r="H39" s="224"/>
      <c r="I39" s="34"/>
      <c r="J39" s="34"/>
      <c r="K39" s="34"/>
      <c r="L39" s="34"/>
      <c r="M39" s="34"/>
      <c r="N39" s="34"/>
      <c r="O39" s="224"/>
      <c r="P39" s="224"/>
      <c r="Q39"/>
    </row>
    <row r="40" spans="1:17">
      <c r="A40" s="35">
        <v>11</v>
      </c>
      <c r="B40" s="35">
        <v>116680</v>
      </c>
      <c r="C40" s="99" t="s">
        <v>77</v>
      </c>
      <c r="D40" s="35">
        <v>171512</v>
      </c>
      <c r="E40" s="35">
        <v>3698</v>
      </c>
      <c r="F40" s="35" t="s">
        <v>66</v>
      </c>
      <c r="G40" s="98" t="s">
        <v>67</v>
      </c>
      <c r="H40" s="224">
        <v>125</v>
      </c>
      <c r="I40" s="34">
        <v>52</v>
      </c>
      <c r="J40" s="34">
        <v>44</v>
      </c>
      <c r="K40" s="34">
        <v>29</v>
      </c>
      <c r="L40" s="34">
        <v>8</v>
      </c>
      <c r="M40" s="34">
        <v>8</v>
      </c>
      <c r="N40" s="34">
        <v>8</v>
      </c>
      <c r="O40" s="224">
        <v>96</v>
      </c>
      <c r="P40" s="224">
        <v>29</v>
      </c>
      <c r="Q40"/>
    </row>
    <row r="41" spans="1:17">
      <c r="A41" s="35"/>
      <c r="B41" s="35"/>
      <c r="C41" s="99"/>
      <c r="D41" s="35"/>
      <c r="E41" s="35"/>
      <c r="F41" s="35"/>
      <c r="G41" s="98"/>
      <c r="H41" s="224"/>
      <c r="I41" s="34"/>
      <c r="J41" s="34"/>
      <c r="K41" s="34"/>
      <c r="L41" s="34"/>
      <c r="M41" s="34"/>
      <c r="N41" s="34"/>
      <c r="O41" s="224"/>
      <c r="P41" s="224"/>
      <c r="Q41"/>
    </row>
    <row r="42" spans="1:17">
      <c r="A42" s="35">
        <v>12</v>
      </c>
      <c r="B42" s="35">
        <v>116681</v>
      </c>
      <c r="C42" s="99" t="s">
        <v>78</v>
      </c>
      <c r="D42" s="35">
        <v>171513</v>
      </c>
      <c r="E42" s="35">
        <v>3698</v>
      </c>
      <c r="F42" s="35" t="s">
        <v>66</v>
      </c>
      <c r="G42" s="98" t="s">
        <v>67</v>
      </c>
      <c r="H42" s="224">
        <v>154</v>
      </c>
      <c r="I42" s="34">
        <v>52</v>
      </c>
      <c r="J42" s="34">
        <v>44</v>
      </c>
      <c r="K42" s="34">
        <v>58</v>
      </c>
      <c r="L42" s="34">
        <v>8</v>
      </c>
      <c r="M42" s="34">
        <v>8</v>
      </c>
      <c r="N42" s="34">
        <v>8</v>
      </c>
      <c r="O42" s="224">
        <v>96</v>
      </c>
      <c r="P42" s="224">
        <v>58</v>
      </c>
      <c r="Q42"/>
    </row>
    <row r="43" spans="1:17">
      <c r="A43" s="35"/>
      <c r="B43" s="35"/>
      <c r="C43" s="99"/>
      <c r="D43" s="35"/>
      <c r="E43" s="35"/>
      <c r="F43" s="35"/>
      <c r="G43" s="98"/>
      <c r="H43" s="224"/>
      <c r="I43" s="34"/>
      <c r="J43" s="34"/>
      <c r="K43" s="34"/>
      <c r="L43" s="34"/>
      <c r="M43" s="34"/>
      <c r="N43" s="34"/>
      <c r="O43" s="224"/>
      <c r="P43" s="224"/>
      <c r="Q43"/>
    </row>
    <row r="44" spans="1:17">
      <c r="A44" s="35">
        <v>13</v>
      </c>
      <c r="B44" s="35">
        <v>116682</v>
      </c>
      <c r="C44" s="99" t="s">
        <v>79</v>
      </c>
      <c r="D44" s="35">
        <v>171514</v>
      </c>
      <c r="E44" s="35">
        <v>3698</v>
      </c>
      <c r="F44" s="35" t="s">
        <v>66</v>
      </c>
      <c r="G44" s="98" t="s">
        <v>67</v>
      </c>
      <c r="H44" s="224">
        <v>141</v>
      </c>
      <c r="I44" s="34">
        <v>39</v>
      </c>
      <c r="J44" s="34">
        <v>44</v>
      </c>
      <c r="K44" s="34">
        <v>58</v>
      </c>
      <c r="L44" s="34">
        <v>8</v>
      </c>
      <c r="M44" s="34">
        <v>8</v>
      </c>
      <c r="N44" s="34">
        <v>8</v>
      </c>
      <c r="O44" s="224">
        <v>83</v>
      </c>
      <c r="P44" s="224">
        <v>58</v>
      </c>
      <c r="Q44"/>
    </row>
    <row r="45" spans="1:17">
      <c r="A45" s="35"/>
      <c r="B45" s="35"/>
      <c r="C45" s="99"/>
      <c r="D45" s="35"/>
      <c r="E45" s="35"/>
      <c r="F45" s="35"/>
      <c r="G45" s="98"/>
      <c r="H45" s="224"/>
      <c r="I45" s="34"/>
      <c r="J45" s="34"/>
      <c r="K45" s="34"/>
      <c r="L45" s="34"/>
      <c r="M45" s="34"/>
      <c r="N45" s="34"/>
      <c r="O45" s="224"/>
      <c r="P45" s="224"/>
      <c r="Q45"/>
    </row>
    <row r="46" spans="1:17">
      <c r="A46" s="35">
        <v>14</v>
      </c>
      <c r="B46" s="35">
        <v>116683</v>
      </c>
      <c r="C46" s="99" t="s">
        <v>80</v>
      </c>
      <c r="D46" s="35">
        <v>171515</v>
      </c>
      <c r="E46" s="35">
        <v>3698</v>
      </c>
      <c r="F46" s="35" t="s">
        <v>66</v>
      </c>
      <c r="G46" s="98" t="s">
        <v>67</v>
      </c>
      <c r="H46" s="224">
        <v>100</v>
      </c>
      <c r="I46" s="34">
        <v>9</v>
      </c>
      <c r="J46" s="34">
        <v>33</v>
      </c>
      <c r="K46" s="34">
        <v>58</v>
      </c>
      <c r="L46" s="34">
        <v>8</v>
      </c>
      <c r="M46" s="34">
        <v>8</v>
      </c>
      <c r="N46" s="34">
        <v>8</v>
      </c>
      <c r="O46" s="224">
        <v>42</v>
      </c>
      <c r="P46" s="224">
        <v>58</v>
      </c>
      <c r="Q46"/>
    </row>
    <row r="47" spans="1:17">
      <c r="A47" s="35"/>
      <c r="B47" s="35"/>
      <c r="C47" s="99"/>
      <c r="D47" s="35"/>
      <c r="E47" s="35"/>
      <c r="F47" s="35"/>
      <c r="G47" s="98"/>
      <c r="H47" s="224"/>
      <c r="I47" s="34"/>
      <c r="J47" s="34"/>
      <c r="K47" s="34"/>
      <c r="L47" s="34"/>
      <c r="M47" s="34"/>
      <c r="N47" s="34"/>
      <c r="O47" s="224"/>
      <c r="P47" s="224"/>
      <c r="Q47"/>
    </row>
    <row r="48" spans="1:17">
      <c r="A48" s="35">
        <v>15</v>
      </c>
      <c r="B48" s="35">
        <v>116684</v>
      </c>
      <c r="C48" s="99" t="s">
        <v>81</v>
      </c>
      <c r="D48" s="35">
        <v>171516</v>
      </c>
      <c r="E48" s="35">
        <v>3698</v>
      </c>
      <c r="F48" s="35" t="s">
        <v>66</v>
      </c>
      <c r="G48" s="98" t="s">
        <v>67</v>
      </c>
      <c r="H48" s="224">
        <v>125</v>
      </c>
      <c r="I48" s="34">
        <v>52</v>
      </c>
      <c r="J48" s="34">
        <v>44</v>
      </c>
      <c r="K48" s="34">
        <v>29</v>
      </c>
      <c r="L48" s="34">
        <v>8</v>
      </c>
      <c r="M48" s="34">
        <v>8</v>
      </c>
      <c r="N48" s="34">
        <v>8</v>
      </c>
      <c r="O48" s="224">
        <v>96</v>
      </c>
      <c r="P48" s="224">
        <v>29</v>
      </c>
      <c r="Q48"/>
    </row>
    <row r="49" spans="1:17">
      <c r="A49" s="35"/>
      <c r="B49" s="35"/>
      <c r="C49" s="99"/>
      <c r="D49" s="35"/>
      <c r="E49" s="35"/>
      <c r="F49" s="35"/>
      <c r="G49" s="98"/>
      <c r="H49" s="224"/>
      <c r="I49" s="34"/>
      <c r="J49" s="34"/>
      <c r="K49" s="34"/>
      <c r="L49" s="34"/>
      <c r="M49" s="34"/>
      <c r="N49" s="34"/>
      <c r="O49" s="224"/>
      <c r="P49" s="224"/>
      <c r="Q49"/>
    </row>
    <row r="50" spans="1:17">
      <c r="A50" s="35">
        <v>16</v>
      </c>
      <c r="B50" s="35">
        <v>116665</v>
      </c>
      <c r="C50" s="99" t="s">
        <v>82</v>
      </c>
      <c r="D50" s="35">
        <v>171497</v>
      </c>
      <c r="E50" s="35">
        <v>3698</v>
      </c>
      <c r="F50" s="35" t="s">
        <v>66</v>
      </c>
      <c r="G50" s="98" t="s">
        <v>67</v>
      </c>
      <c r="H50" s="224">
        <v>154</v>
      </c>
      <c r="I50" s="34">
        <v>52</v>
      </c>
      <c r="J50" s="34">
        <v>44</v>
      </c>
      <c r="K50" s="34">
        <v>58</v>
      </c>
      <c r="L50" s="34">
        <v>8</v>
      </c>
      <c r="M50" s="34">
        <v>8</v>
      </c>
      <c r="N50" s="34">
        <v>8</v>
      </c>
      <c r="O50" s="224">
        <v>96</v>
      </c>
      <c r="P50" s="224">
        <v>58</v>
      </c>
      <c r="Q50"/>
    </row>
    <row r="51" spans="1:17">
      <c r="A51" s="35"/>
      <c r="B51" s="35"/>
      <c r="C51" s="99"/>
      <c r="D51" s="35"/>
      <c r="E51" s="35"/>
      <c r="F51" s="35"/>
      <c r="G51" s="98"/>
      <c r="H51" s="224"/>
      <c r="I51" s="34"/>
      <c r="J51" s="34"/>
      <c r="K51" s="34"/>
      <c r="L51" s="34"/>
      <c r="M51" s="34"/>
      <c r="N51" s="34"/>
      <c r="O51" s="224"/>
      <c r="P51" s="224"/>
      <c r="Q51"/>
    </row>
    <row r="52" spans="1:17">
      <c r="A52" s="35">
        <v>17</v>
      </c>
      <c r="B52" s="35">
        <v>116666</v>
      </c>
      <c r="C52" s="99" t="s">
        <v>83</v>
      </c>
      <c r="D52" s="35">
        <v>171498</v>
      </c>
      <c r="E52" s="35">
        <v>3698</v>
      </c>
      <c r="F52" s="35" t="s">
        <v>66</v>
      </c>
      <c r="G52" s="98" t="s">
        <v>67</v>
      </c>
      <c r="H52" s="224">
        <v>122</v>
      </c>
      <c r="I52" s="34">
        <v>20</v>
      </c>
      <c r="J52" s="34">
        <v>44</v>
      </c>
      <c r="K52" s="34">
        <v>58</v>
      </c>
      <c r="L52" s="34">
        <v>8</v>
      </c>
      <c r="M52" s="34">
        <v>8</v>
      </c>
      <c r="N52" s="34">
        <v>8</v>
      </c>
      <c r="O52" s="224">
        <v>64</v>
      </c>
      <c r="P52" s="224">
        <v>58</v>
      </c>
      <c r="Q52"/>
    </row>
    <row r="53" spans="1:17">
      <c r="A53" s="35"/>
      <c r="B53" s="35"/>
      <c r="C53" s="99"/>
      <c r="D53" s="35"/>
      <c r="E53" s="35"/>
      <c r="F53" s="35"/>
      <c r="G53" s="98"/>
      <c r="H53" s="224"/>
      <c r="I53" s="34"/>
      <c r="J53" s="34"/>
      <c r="K53" s="34"/>
      <c r="L53" s="34"/>
      <c r="M53" s="34"/>
      <c r="N53" s="34"/>
      <c r="O53" s="224"/>
      <c r="P53" s="224"/>
      <c r="Q53"/>
    </row>
    <row r="54" spans="1:17">
      <c r="A54" s="35">
        <v>18</v>
      </c>
      <c r="B54" s="35">
        <v>116667</v>
      </c>
      <c r="C54" s="99" t="s">
        <v>84</v>
      </c>
      <c r="D54" s="35">
        <v>171499</v>
      </c>
      <c r="E54" s="35">
        <v>3698</v>
      </c>
      <c r="F54" s="35" t="s">
        <v>66</v>
      </c>
      <c r="G54" s="98" t="s">
        <v>67</v>
      </c>
      <c r="H54" s="224">
        <v>122</v>
      </c>
      <c r="I54" s="34">
        <v>52</v>
      </c>
      <c r="J54" s="34">
        <v>12</v>
      </c>
      <c r="K54" s="34">
        <v>58</v>
      </c>
      <c r="L54" s="34">
        <v>8</v>
      </c>
      <c r="M54" s="34">
        <v>8</v>
      </c>
      <c r="N54" s="34">
        <v>8</v>
      </c>
      <c r="O54" s="224">
        <v>64</v>
      </c>
      <c r="P54" s="224">
        <v>58</v>
      </c>
      <c r="Q54"/>
    </row>
    <row r="55" spans="1:17">
      <c r="A55" s="35"/>
      <c r="B55" s="35"/>
      <c r="C55" s="99"/>
      <c r="D55" s="35"/>
      <c r="E55" s="35"/>
      <c r="F55" s="35"/>
      <c r="G55" s="98"/>
      <c r="H55" s="224"/>
      <c r="I55" s="34"/>
      <c r="J55" s="34"/>
      <c r="K55" s="34"/>
      <c r="L55" s="34"/>
      <c r="M55" s="34"/>
      <c r="N55" s="34"/>
      <c r="O55" s="224"/>
      <c r="P55" s="224"/>
      <c r="Q55"/>
    </row>
    <row r="56" spans="1:17">
      <c r="A56" s="35">
        <v>19</v>
      </c>
      <c r="B56" s="35">
        <v>116668</v>
      </c>
      <c r="C56" s="99" t="s">
        <v>85</v>
      </c>
      <c r="D56" s="35">
        <v>171500</v>
      </c>
      <c r="E56" s="35">
        <v>3698</v>
      </c>
      <c r="F56" s="35" t="s">
        <v>66</v>
      </c>
      <c r="G56" s="98" t="s">
        <v>67</v>
      </c>
      <c r="H56" s="224">
        <v>115</v>
      </c>
      <c r="I56" s="34">
        <v>52</v>
      </c>
      <c r="J56" s="34">
        <v>44</v>
      </c>
      <c r="K56" s="34">
        <v>19</v>
      </c>
      <c r="L56" s="34">
        <v>8</v>
      </c>
      <c r="M56" s="34">
        <v>8</v>
      </c>
      <c r="N56" s="34">
        <v>8</v>
      </c>
      <c r="O56" s="224">
        <v>96</v>
      </c>
      <c r="P56" s="224">
        <v>19</v>
      </c>
      <c r="Q56"/>
    </row>
    <row r="57" spans="1:17">
      <c r="A57" s="35"/>
      <c r="B57" s="35"/>
      <c r="C57" s="99"/>
      <c r="D57" s="35"/>
      <c r="E57" s="35"/>
      <c r="F57" s="35"/>
      <c r="G57" s="98"/>
      <c r="H57" s="224"/>
      <c r="I57" s="34"/>
      <c r="J57" s="34"/>
      <c r="K57" s="34"/>
      <c r="L57" s="34"/>
      <c r="M57" s="34"/>
      <c r="N57" s="34"/>
      <c r="O57" s="224"/>
      <c r="P57" s="224"/>
      <c r="Q57"/>
    </row>
    <row r="58" spans="1:17">
      <c r="A58" s="35">
        <v>20</v>
      </c>
      <c r="B58" s="35">
        <v>116669</v>
      </c>
      <c r="C58" s="99" t="s">
        <v>86</v>
      </c>
      <c r="D58" s="35">
        <v>171501</v>
      </c>
      <c r="E58" s="35">
        <v>3698</v>
      </c>
      <c r="F58" s="35" t="s">
        <v>66</v>
      </c>
      <c r="G58" s="98" t="s">
        <v>67</v>
      </c>
      <c r="H58" s="224">
        <v>69</v>
      </c>
      <c r="I58" s="34">
        <v>10</v>
      </c>
      <c r="J58" s="34">
        <v>8</v>
      </c>
      <c r="K58" s="34">
        <v>51</v>
      </c>
      <c r="L58" s="34">
        <v>8</v>
      </c>
      <c r="M58" s="34">
        <v>8</v>
      </c>
      <c r="N58" s="34">
        <v>8</v>
      </c>
      <c r="O58" s="224">
        <v>18</v>
      </c>
      <c r="P58" s="224">
        <v>51</v>
      </c>
      <c r="Q58"/>
    </row>
    <row r="59" spans="1:17">
      <c r="A59" s="35"/>
      <c r="B59" s="35"/>
      <c r="C59" s="99"/>
      <c r="D59" s="35"/>
      <c r="E59" s="35"/>
      <c r="F59" s="35"/>
      <c r="G59" s="98"/>
      <c r="H59" s="224"/>
      <c r="I59" s="34"/>
      <c r="J59" s="34"/>
      <c r="K59" s="34"/>
      <c r="L59" s="34"/>
      <c r="M59" s="34"/>
      <c r="N59" s="34"/>
      <c r="O59" s="224"/>
      <c r="P59" s="224"/>
      <c r="Q59"/>
    </row>
    <row r="60" spans="1:17">
      <c r="A60" s="35">
        <v>21</v>
      </c>
      <c r="B60" s="35">
        <v>80634</v>
      </c>
      <c r="C60" s="99" t="s">
        <v>87</v>
      </c>
      <c r="D60" s="35">
        <v>171493</v>
      </c>
      <c r="E60" s="35">
        <v>3698</v>
      </c>
      <c r="F60" s="35" t="s">
        <v>66</v>
      </c>
      <c r="G60" s="98" t="s">
        <v>67</v>
      </c>
      <c r="H60" s="224">
        <v>154</v>
      </c>
      <c r="I60" s="34">
        <v>52</v>
      </c>
      <c r="J60" s="34">
        <v>44</v>
      </c>
      <c r="K60" s="34">
        <v>58</v>
      </c>
      <c r="L60" s="34">
        <v>8</v>
      </c>
      <c r="M60" s="34">
        <v>8</v>
      </c>
      <c r="N60" s="34">
        <v>8</v>
      </c>
      <c r="O60" s="224">
        <v>96</v>
      </c>
      <c r="P60" s="224">
        <v>58</v>
      </c>
      <c r="Q60"/>
    </row>
    <row r="61" spans="1:17">
      <c r="A61" s="35"/>
      <c r="B61" s="35"/>
      <c r="C61" s="99"/>
      <c r="D61" s="35"/>
      <c r="E61" s="35"/>
      <c r="F61" s="35"/>
      <c r="G61" s="98"/>
      <c r="H61" s="224"/>
      <c r="I61" s="34"/>
      <c r="J61" s="34"/>
      <c r="K61" s="34"/>
      <c r="L61" s="34"/>
      <c r="M61" s="34"/>
      <c r="N61" s="34"/>
      <c r="O61" s="224"/>
      <c r="P61" s="224"/>
      <c r="Q61"/>
    </row>
    <row r="62" spans="1:17">
      <c r="A62" s="35">
        <v>22</v>
      </c>
      <c r="B62" s="35">
        <v>79162</v>
      </c>
      <c r="C62" s="99" t="s">
        <v>88</v>
      </c>
      <c r="D62" s="35">
        <v>171494</v>
      </c>
      <c r="E62" s="35">
        <v>3698</v>
      </c>
      <c r="F62" s="35" t="s">
        <v>66</v>
      </c>
      <c r="G62" s="98" t="s">
        <v>67</v>
      </c>
      <c r="H62" s="224">
        <v>141</v>
      </c>
      <c r="I62" s="34">
        <v>39</v>
      </c>
      <c r="J62" s="34">
        <v>44</v>
      </c>
      <c r="K62" s="34">
        <v>58</v>
      </c>
      <c r="L62" s="34">
        <v>8</v>
      </c>
      <c r="M62" s="34">
        <v>8</v>
      </c>
      <c r="N62" s="34">
        <v>8</v>
      </c>
      <c r="O62" s="224">
        <v>83</v>
      </c>
      <c r="P62" s="224">
        <v>58</v>
      </c>
      <c r="Q62"/>
    </row>
    <row r="63" spans="1:17">
      <c r="A63" s="35"/>
      <c r="B63" s="35"/>
      <c r="C63" s="99"/>
      <c r="D63" s="35"/>
      <c r="E63" s="35"/>
      <c r="F63" s="35"/>
      <c r="G63" s="98"/>
      <c r="H63" s="224"/>
      <c r="I63" s="34"/>
      <c r="J63" s="34"/>
      <c r="K63" s="34"/>
      <c r="L63" s="34"/>
      <c r="M63" s="34"/>
      <c r="N63" s="34"/>
      <c r="O63" s="224"/>
      <c r="P63" s="224"/>
      <c r="Q63"/>
    </row>
    <row r="64" spans="1:17">
      <c r="A64" s="35">
        <v>23</v>
      </c>
      <c r="B64" s="35">
        <v>80636</v>
      </c>
      <c r="C64" s="99" t="s">
        <v>89</v>
      </c>
      <c r="D64" s="35">
        <v>171495</v>
      </c>
      <c r="E64" s="35">
        <v>3698</v>
      </c>
      <c r="F64" s="35" t="s">
        <v>66</v>
      </c>
      <c r="G64" s="98" t="s">
        <v>67</v>
      </c>
      <c r="H64" s="224">
        <v>143</v>
      </c>
      <c r="I64" s="34">
        <v>52</v>
      </c>
      <c r="J64" s="34">
        <v>33</v>
      </c>
      <c r="K64" s="34">
        <v>58</v>
      </c>
      <c r="L64" s="34">
        <v>8</v>
      </c>
      <c r="M64" s="34">
        <v>8</v>
      </c>
      <c r="N64" s="34">
        <v>8</v>
      </c>
      <c r="O64" s="224">
        <v>85</v>
      </c>
      <c r="P64" s="224">
        <v>58</v>
      </c>
      <c r="Q64"/>
    </row>
    <row r="65" spans="1:17">
      <c r="A65" s="35"/>
      <c r="B65" s="35"/>
      <c r="C65" s="99"/>
      <c r="D65" s="35"/>
      <c r="E65" s="35"/>
      <c r="F65" s="35"/>
      <c r="G65" s="98"/>
      <c r="H65" s="224"/>
      <c r="I65" s="34"/>
      <c r="J65" s="34"/>
      <c r="K65" s="34"/>
      <c r="L65" s="34"/>
      <c r="M65" s="34"/>
      <c r="N65" s="34"/>
      <c r="O65" s="224"/>
      <c r="P65" s="224"/>
      <c r="Q65"/>
    </row>
    <row r="66" spans="1:17">
      <c r="A66" s="35">
        <v>24</v>
      </c>
      <c r="B66" s="35">
        <v>90569</v>
      </c>
      <c r="C66" s="99" t="s">
        <v>90</v>
      </c>
      <c r="D66" s="35">
        <v>171496</v>
      </c>
      <c r="E66" s="35">
        <v>3698</v>
      </c>
      <c r="F66" s="35" t="s">
        <v>66</v>
      </c>
      <c r="G66" s="98" t="s">
        <v>67</v>
      </c>
      <c r="H66" s="224">
        <v>125</v>
      </c>
      <c r="I66" s="34">
        <v>52</v>
      </c>
      <c r="J66" s="34">
        <v>44</v>
      </c>
      <c r="K66" s="34">
        <v>29</v>
      </c>
      <c r="L66" s="34">
        <v>8</v>
      </c>
      <c r="M66" s="34">
        <v>8</v>
      </c>
      <c r="N66" s="34">
        <v>8</v>
      </c>
      <c r="O66" s="224">
        <v>96</v>
      </c>
      <c r="P66" s="224">
        <v>29</v>
      </c>
      <c r="Q66"/>
    </row>
    <row r="67" spans="1:17">
      <c r="A67" s="35"/>
      <c r="B67" s="35"/>
      <c r="C67" s="99"/>
      <c r="D67" s="35"/>
      <c r="E67" s="35"/>
      <c r="F67" s="35"/>
      <c r="G67" s="98"/>
      <c r="H67" s="224"/>
      <c r="I67" s="34"/>
      <c r="J67" s="34"/>
      <c r="K67" s="34"/>
      <c r="L67" s="34"/>
      <c r="M67" s="34"/>
      <c r="N67" s="34"/>
      <c r="O67" s="224"/>
      <c r="P67" s="224"/>
      <c r="Q6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G18"/>
    <mergeCell ref="A1:C4"/>
    <mergeCell ref="D1:G4"/>
    <mergeCell ref="O18:P18"/>
    <mergeCell ref="I18:N18"/>
    <mergeCell ref="H1:I1"/>
    <mergeCell ref="H2:I2"/>
    <mergeCell ref="H3:I3"/>
    <mergeCell ref="H4:I4"/>
    <mergeCell ref="I6:N6"/>
    <mergeCell ref="O6:P6"/>
    <mergeCell ref="J1:O1"/>
    <mergeCell ref="J4:O4"/>
    <mergeCell ref="P1:P4"/>
    <mergeCell ref="A21:Q21"/>
    <mergeCell ref="A23:Q23"/>
    <mergeCell ref="A25:Q25"/>
    <mergeCell ref="A27:Q27"/>
    <mergeCell ref="A29:Q29"/>
    <mergeCell ref="A31:Q31"/>
    <mergeCell ref="A33:Q33"/>
    <mergeCell ref="A35:Q35"/>
    <mergeCell ref="A37:Q37"/>
    <mergeCell ref="A39:Q39"/>
    <mergeCell ref="A41:Q41"/>
    <mergeCell ref="A43:Q43"/>
    <mergeCell ref="A45:Q45"/>
    <mergeCell ref="A47:Q47"/>
    <mergeCell ref="A49:Q49"/>
    <mergeCell ref="A51:Q51"/>
    <mergeCell ref="A53:Q53"/>
    <mergeCell ref="A55:Q55"/>
    <mergeCell ref="A57:Q57"/>
    <mergeCell ref="A59:Q59"/>
    <mergeCell ref="A61:Q61"/>
    <mergeCell ref="A63:Q63"/>
    <mergeCell ref="A65:Q65"/>
    <mergeCell ref="A67:Q67"/>
  </mergeCells>
  <printOptions gridLines="false" gridLinesSet="true"/>
  <pageMargins left="0.7" right="0.7" top="0.75" bottom="0.75" header="0.3" footer="0.3"/>
  <pageSetup paperSize="1" orientation="landscape" scale="44"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R43"/>
  <sheetViews>
    <sheetView tabSelected="0" workbookViewId="0" zoomScale="90" zoomScaleNormal="90" showGridLines="true" showRowColHeaders="1">
      <selection activeCell="Q20" sqref="Q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0"/>
    <col min="7" max="7" width="13.85546875" customWidth="true" style="0"/>
    <col min="8" max="8" width="13.85546875" customWidth="true" style="0"/>
    <col min="9" max="9" width="13.85546875" customWidth="true" style="0"/>
    <col min="10" max="10" width="13.85546875" customWidth="true" style="0"/>
    <col min="11" max="11" width="16" customWidth="true" style="0"/>
    <col min="12" max="12" width="13.85546875" customWidth="true" style="0"/>
    <col min="13" max="13" width="13.85546875" customWidth="true" style="14"/>
    <col min="14" max="14" width="13.85546875" customWidth="true" style="14"/>
    <col min="15" max="15" width="13.85546875" customWidth="true" style="0"/>
    <col min="16" max="16" width="13.85546875" customWidth="true" style="0"/>
    <col min="17" max="17" width="13.85546875" customWidth="true" style="0"/>
  </cols>
  <sheetData>
    <row r="1" spans="1:18" customHeight="1" ht="15.75">
      <c r="A1" s="167"/>
      <c r="B1" s="168"/>
      <c r="C1" s="188"/>
      <c r="D1" s="185" t="s">
        <v>104</v>
      </c>
      <c r="E1" s="177"/>
      <c r="F1" s="177"/>
      <c r="G1" s="178"/>
      <c r="H1" s="160" t="s">
        <v>32</v>
      </c>
      <c r="I1" s="161"/>
      <c r="J1" s="75" t="s">
        <v>33</v>
      </c>
      <c r="K1" s="140"/>
      <c r="L1" s="77"/>
      <c r="M1" s="77"/>
      <c r="N1" s="77"/>
      <c r="O1" s="67"/>
      <c r="P1" s="59"/>
      <c r="Q1" s="60"/>
    </row>
    <row r="2" spans="1:18" customHeight="1" ht="15.75">
      <c r="A2" s="170"/>
      <c r="B2" s="171"/>
      <c r="C2" s="189"/>
      <c r="D2" s="186"/>
      <c r="E2" s="180"/>
      <c r="F2" s="180"/>
      <c r="G2" s="181"/>
      <c r="H2" s="153" t="s">
        <v>34</v>
      </c>
      <c r="I2" s="154"/>
      <c r="J2" s="30" t="s">
        <v>35</v>
      </c>
      <c r="K2" s="141"/>
      <c r="L2" s="7"/>
      <c r="M2" s="7"/>
      <c r="N2" s="7"/>
      <c r="O2" s="3"/>
      <c r="P2" s="1"/>
      <c r="Q2" s="61"/>
    </row>
    <row r="3" spans="1:18" customHeight="1" ht="15.75">
      <c r="A3" s="170"/>
      <c r="B3" s="171"/>
      <c r="C3" s="189"/>
      <c r="D3" s="186"/>
      <c r="E3" s="180"/>
      <c r="F3" s="180"/>
      <c r="G3" s="181"/>
      <c r="H3" s="155" t="s">
        <v>36</v>
      </c>
      <c r="I3" s="156"/>
      <c r="J3" s="30" t="s">
        <v>37</v>
      </c>
      <c r="K3" s="141"/>
      <c r="L3" s="7"/>
      <c r="M3" s="7"/>
      <c r="N3" s="7"/>
      <c r="O3" s="4"/>
      <c r="P3" s="1"/>
      <c r="Q3" s="61"/>
    </row>
    <row r="4" spans="1:18" customHeight="1" ht="15.75">
      <c r="A4" s="173"/>
      <c r="B4" s="174"/>
      <c r="C4" s="190"/>
      <c r="D4" s="187"/>
      <c r="E4" s="183"/>
      <c r="F4" s="183"/>
      <c r="G4" s="184"/>
      <c r="H4" s="162" t="s">
        <v>38</v>
      </c>
      <c r="I4" s="163"/>
      <c r="J4" s="149">
        <v>1</v>
      </c>
      <c r="K4" s="150"/>
      <c r="L4" s="150"/>
      <c r="M4" s="150"/>
      <c r="N4" s="150"/>
      <c r="O4" s="150"/>
      <c r="P4" s="204"/>
      <c r="Q4" s="63"/>
    </row>
    <row r="5" spans="1:18" customHeight="1" ht="15.75" s="14" customFormat="1">
      <c r="A5" s="13"/>
      <c r="B5" s="5"/>
      <c r="C5" s="5"/>
      <c r="D5" s="5"/>
      <c r="E5" s="5"/>
      <c r="F5" s="5"/>
      <c r="G5" s="5"/>
      <c r="H5" s="76"/>
      <c r="I5" s="76"/>
      <c r="J5" s="76"/>
      <c r="K5" s="76"/>
      <c r="L5" s="76"/>
      <c r="M5" s="76"/>
      <c r="N5" s="76"/>
      <c r="O5" s="16"/>
      <c r="P5" s="17"/>
      <c r="Q5" s="18"/>
    </row>
    <row r="6" spans="1:18" customHeight="1" ht="15.75" s="14" customFormat="1">
      <c r="A6" s="7"/>
      <c r="B6" s="7"/>
      <c r="C6" s="7"/>
      <c r="D6" s="7"/>
      <c r="E6" s="9"/>
      <c r="F6" s="5"/>
      <c r="G6" s="97" t="s">
        <v>39</v>
      </c>
      <c r="H6" s="151" t="s">
        <v>40</v>
      </c>
      <c r="I6" s="152"/>
      <c r="J6" s="151" t="s">
        <v>41</v>
      </c>
      <c r="K6" s="152"/>
      <c r="L6" s="152"/>
      <c r="M6" s="152"/>
      <c r="N6" s="152"/>
      <c r="O6" s="152"/>
      <c r="P6" s="151" t="s">
        <v>105</v>
      </c>
      <c r="Q6" s="152"/>
    </row>
    <row r="7" spans="1:18" customHeight="1" ht="38.25">
      <c r="A7" s="5"/>
      <c r="B7" s="5"/>
      <c r="C7" s="5"/>
      <c r="D7" s="5"/>
      <c r="E7" s="21"/>
      <c r="F7" s="5"/>
      <c r="G7" s="23"/>
      <c r="H7" s="31" t="s">
        <v>43</v>
      </c>
      <c r="I7" s="31" t="s">
        <v>44</v>
      </c>
      <c r="J7" s="144" t="s">
        <v>45</v>
      </c>
      <c r="K7" s="144" t="s">
        <v>46</v>
      </c>
      <c r="L7" s="144" t="s">
        <v>47</v>
      </c>
      <c r="M7" s="143" t="s">
        <v>48</v>
      </c>
      <c r="N7" s="143" t="s">
        <v>49</v>
      </c>
      <c r="O7" s="143" t="s">
        <v>50</v>
      </c>
      <c r="P7" s="89" t="s">
        <v>51</v>
      </c>
      <c r="Q7" s="90" t="s">
        <v>52</v>
      </c>
    </row>
    <row r="8" spans="1:18" customHeight="1" ht="15.75">
      <c r="A8" s="7"/>
      <c r="B8" s="7"/>
      <c r="C8" s="7"/>
      <c r="D8" s="7"/>
      <c r="E8" s="9"/>
      <c r="F8" s="5"/>
      <c r="G8" s="23" t="s">
        <v>106</v>
      </c>
      <c r="H8" s="36">
        <v>1010</v>
      </c>
      <c r="I8" s="36" t="s">
        <v>107</v>
      </c>
      <c r="J8" s="57">
        <v>0</v>
      </c>
      <c r="K8" s="57">
        <v>0</v>
      </c>
      <c r="L8" s="57">
        <v>0</v>
      </c>
      <c r="M8" s="57">
        <v>0</v>
      </c>
      <c r="N8" s="57">
        <v>0</v>
      </c>
      <c r="O8" s="57">
        <v>0</v>
      </c>
      <c r="P8" s="37">
        <v>480</v>
      </c>
      <c r="Q8" s="37">
        <v>530</v>
      </c>
      <c r="R8"/>
    </row>
    <row r="9" spans="1:18" customHeight="1" ht="15.75">
      <c r="A9" s="7"/>
      <c r="B9" s="7"/>
      <c r="C9" s="7"/>
      <c r="D9" s="7"/>
      <c r="E9" s="9"/>
      <c r="F9" s="5"/>
      <c r="G9" s="23" t="s">
        <v>108</v>
      </c>
      <c r="H9" s="38">
        <f>COUNTIF(H20:H43, "&lt;"&amp;H8)</f>
        <v>0</v>
      </c>
      <c r="I9" s="36" t="s">
        <v>109</v>
      </c>
      <c r="J9" s="36" t="s">
        <v>109</v>
      </c>
      <c r="K9" s="36" t="s">
        <v>109</v>
      </c>
      <c r="L9" s="36" t="s">
        <v>109</v>
      </c>
      <c r="M9" s="36" t="s">
        <v>109</v>
      </c>
      <c r="N9" s="36" t="s">
        <v>109</v>
      </c>
      <c r="O9" s="36" t="s">
        <v>109</v>
      </c>
      <c r="P9" s="38">
        <f>COUNTIF(P20:P43, "&lt;"&amp;P8)</f>
        <v>1</v>
      </c>
      <c r="Q9" s="38">
        <f>COUNTIF(Q20:Q43, "&lt;"&amp;Q8)</f>
        <v>1</v>
      </c>
      <c r="R9" s="54"/>
    </row>
    <row r="10" spans="1:18" customHeight="1" ht="15.75">
      <c r="A10" s="7"/>
      <c r="B10" s="7"/>
      <c r="C10" s="7"/>
      <c r="D10" s="7"/>
      <c r="E10" s="9"/>
      <c r="F10" s="5"/>
      <c r="G10" s="23" t="s">
        <v>110</v>
      </c>
      <c r="H10" s="39">
        <f>COUNTIF(H20:H43, "&gt;"&amp;H8)</f>
        <v>24</v>
      </c>
      <c r="I10" s="36" t="s">
        <v>109</v>
      </c>
      <c r="J10" s="36" t="s">
        <v>109</v>
      </c>
      <c r="K10" s="36" t="s">
        <v>109</v>
      </c>
      <c r="L10" s="36" t="s">
        <v>109</v>
      </c>
      <c r="M10" s="36" t="s">
        <v>109</v>
      </c>
      <c r="N10" s="36" t="s">
        <v>109</v>
      </c>
      <c r="O10" s="36" t="s">
        <v>109</v>
      </c>
      <c r="P10" s="39">
        <f>COUNTIF(P20:P43, "&gt;"&amp;P8)</f>
        <v>22</v>
      </c>
      <c r="Q10" s="39">
        <f>COUNTIF(Q20:Q43, "&gt;"&amp;Q8)</f>
        <v>23</v>
      </c>
    </row>
    <row r="11" spans="1:18" customHeight="1" ht="15.75" s="14" customFormat="1">
      <c r="A11" s="7"/>
      <c r="B11" s="7"/>
      <c r="C11" s="7"/>
      <c r="D11" s="7"/>
      <c r="E11" s="9"/>
      <c r="F11" s="5"/>
      <c r="G11" s="83" t="s">
        <v>111</v>
      </c>
      <c r="H11" s="84">
        <f>IFERROR((H9/(H9+H10))*100, "N/A")</f>
        <v>0</v>
      </c>
      <c r="I11" s="36" t="s">
        <v>109</v>
      </c>
      <c r="J11" s="36" t="s">
        <v>109</v>
      </c>
      <c r="K11" s="36" t="s">
        <v>109</v>
      </c>
      <c r="L11" s="36" t="s">
        <v>109</v>
      </c>
      <c r="M11" s="36" t="s">
        <v>109</v>
      </c>
      <c r="N11" s="36" t="s">
        <v>109</v>
      </c>
      <c r="O11" s="36" t="s">
        <v>109</v>
      </c>
      <c r="P11" s="84">
        <f>IFERROR((P9/(P9+P10))*100, "N/A")</f>
        <v>4.347826086956522</v>
      </c>
      <c r="Q11" s="84">
        <f>IFERROR((Q9/(Q9+Q10))*100, "N/A")</f>
        <v>4.166666666666666</v>
      </c>
    </row>
    <row r="12" spans="1:18" customHeight="1" ht="15.75" s="14" customFormat="1">
      <c r="A12" s="7"/>
      <c r="B12" s="7"/>
      <c r="C12" s="7"/>
      <c r="D12" s="7"/>
      <c r="E12" s="9"/>
      <c r="F12" s="5"/>
      <c r="G12" s="83" t="s">
        <v>112</v>
      </c>
      <c r="H12" s="85">
        <f>IFERROR((H10/(H9+H10))*100, "N/A")</f>
        <v>100</v>
      </c>
      <c r="I12" s="36" t="s">
        <v>109</v>
      </c>
      <c r="J12" s="36" t="s">
        <v>109</v>
      </c>
      <c r="K12" s="36" t="s">
        <v>109</v>
      </c>
      <c r="L12" s="36" t="s">
        <v>109</v>
      </c>
      <c r="M12" s="36" t="s">
        <v>109</v>
      </c>
      <c r="N12" s="36" t="s">
        <v>109</v>
      </c>
      <c r="O12" s="36" t="s">
        <v>109</v>
      </c>
      <c r="P12" s="85">
        <f>IFERROR((P10/(P9+P10))*100, "N/A")</f>
        <v>95.65217391304348</v>
      </c>
      <c r="Q12" s="85">
        <f>IFERROR((Q10/(Q9+Q10))*100, "N/A")</f>
        <v>95.83333333333334</v>
      </c>
    </row>
    <row r="13" spans="1:18" customHeight="1" ht="15.75">
      <c r="A13" s="7"/>
      <c r="B13" s="7"/>
      <c r="C13" s="7"/>
      <c r="D13" s="7"/>
      <c r="E13" s="7"/>
      <c r="F13" s="5"/>
      <c r="G13" s="10"/>
      <c r="H13" s="11"/>
      <c r="I13" s="11"/>
      <c r="J13" s="11"/>
      <c r="K13" s="11"/>
      <c r="L13" s="11"/>
      <c r="M13" s="11"/>
      <c r="N13" s="11"/>
      <c r="O13" s="11"/>
      <c r="P13" s="11"/>
      <c r="Q13" s="11"/>
    </row>
    <row r="14" spans="1:18" customHeight="1" ht="15.75">
      <c r="A14" s="86"/>
      <c r="B14" s="7"/>
      <c r="C14" s="7"/>
      <c r="D14" s="7"/>
      <c r="E14" s="9"/>
      <c r="F14" s="5"/>
      <c r="G14" s="33" t="s">
        <v>53</v>
      </c>
      <c r="H14" s="33">
        <f>MIN(H20:H43)</f>
        <v>1080</v>
      </c>
      <c r="I14" s="55">
        <f>MIN(I20:I43)</f>
        <v>63</v>
      </c>
      <c r="J14" s="33">
        <f>MIN(J20:J43)</f>
        <v>16</v>
      </c>
      <c r="K14" s="33">
        <f>MIN(K20:K43)</f>
        <v>15</v>
      </c>
      <c r="L14" s="33">
        <f>MIN(L20:L43)</f>
        <v>24</v>
      </c>
      <c r="M14" s="56">
        <f>MIN(M20:M43)</f>
        <v>8</v>
      </c>
      <c r="N14" s="56">
        <f>MIN(N20:N43)</f>
        <v>8</v>
      </c>
      <c r="O14" s="56">
        <f>MIN(O20:O43)</f>
        <v>8</v>
      </c>
      <c r="P14" s="33">
        <f>MIN(P20:P43)</f>
        <v>320</v>
      </c>
      <c r="Q14" s="33">
        <f>MIN(Q20:Q43)</f>
        <v>480</v>
      </c>
    </row>
    <row r="15" spans="1:18" customHeight="1" ht="15.75">
      <c r="A15" s="86" t="s">
        <v>54</v>
      </c>
      <c r="B15" s="7"/>
      <c r="C15" s="7"/>
      <c r="D15" s="7"/>
      <c r="E15" s="9"/>
      <c r="F15" s="5"/>
      <c r="G15" s="33" t="s">
        <v>55</v>
      </c>
      <c r="H15" s="33">
        <f>MAX(H20:H43)</f>
        <v>1600</v>
      </c>
      <c r="I15" s="55">
        <f>MAX(I20:I43)</f>
        <v>100</v>
      </c>
      <c r="J15" s="33">
        <f>MAX(J20:J43)</f>
        <v>40</v>
      </c>
      <c r="K15" s="33">
        <f>MAX(K20:K43)</f>
        <v>40</v>
      </c>
      <c r="L15" s="33">
        <f>MAX(L20:L43)</f>
        <v>40</v>
      </c>
      <c r="M15" s="56">
        <f>MAX(M20:M43)</f>
        <v>8</v>
      </c>
      <c r="N15" s="56">
        <f>MAX(N20:N43)</f>
        <v>8</v>
      </c>
      <c r="O15" s="56">
        <f>MAX(O20:O43)</f>
        <v>8</v>
      </c>
      <c r="P15" s="33">
        <f>MAX(P20:P43)</f>
        <v>800</v>
      </c>
      <c r="Q15" s="33">
        <f>MAX(Q20:Q43)</f>
        <v>800</v>
      </c>
    </row>
    <row r="16" spans="1:18" customHeight="1" ht="15.75">
      <c r="A16" s="86"/>
      <c r="B16" s="7"/>
      <c r="C16" s="7"/>
      <c r="D16" s="7"/>
      <c r="E16" s="9"/>
      <c r="F16" s="5"/>
      <c r="G16" s="33" t="s">
        <v>56</v>
      </c>
      <c r="H16" s="56">
        <f>AVERAGE(H20:H43)</f>
        <v>1457.5</v>
      </c>
      <c r="I16" s="55">
        <f>AVERAGE(I20:I43)</f>
        <v>96.25</v>
      </c>
      <c r="J16" s="56">
        <f>AVERAGE(J20:J43)</f>
        <v>35.45833333333334</v>
      </c>
      <c r="K16" s="56">
        <f>AVERAGE(K20:K43)</f>
        <v>36.375</v>
      </c>
      <c r="L16" s="56">
        <f>AVERAGE(L20:L43)</f>
        <v>36.95833333333334</v>
      </c>
      <c r="M16" s="56">
        <f>AVERAGE(M20:M43)</f>
        <v>8</v>
      </c>
      <c r="N16" s="56">
        <f>AVERAGE(N20:N43)</f>
        <v>8</v>
      </c>
      <c r="O16" s="56">
        <f>AVERAGE(O20:O43)</f>
        <v>8</v>
      </c>
      <c r="P16" s="56">
        <f>AVERAGE(P20:P43)</f>
        <v>718.3333333333334</v>
      </c>
      <c r="Q16" s="56">
        <f>AVERAGE(Q20:Q43)</f>
        <v>739.1666666666666</v>
      </c>
    </row>
    <row r="17" spans="1:18" customHeight="1" ht="15.75">
      <c r="A17" s="86"/>
      <c r="B17" s="86"/>
      <c r="C17" s="22"/>
      <c r="D17" s="6"/>
      <c r="E17" s="6"/>
      <c r="F17" s="6"/>
      <c r="G17" s="6"/>
      <c r="H17" s="6"/>
      <c r="I17" s="6"/>
      <c r="J17" s="6"/>
      <c r="K17" s="6"/>
      <c r="L17" s="6"/>
      <c r="M17" s="6"/>
      <c r="N17" s="6"/>
      <c r="O17" s="6"/>
      <c r="P17" s="6"/>
      <c r="Q17" s="6"/>
    </row>
    <row r="18" spans="1:18" customHeight="1" ht="15.75">
      <c r="A18" s="164" t="s">
        <v>57</v>
      </c>
      <c r="B18" s="165"/>
      <c r="C18" s="165"/>
      <c r="D18" s="165"/>
      <c r="E18" s="165"/>
      <c r="F18" s="165"/>
      <c r="G18" s="166"/>
      <c r="H18" s="151" t="s">
        <v>40</v>
      </c>
      <c r="I18" s="152"/>
      <c r="J18" s="151" t="s">
        <v>41</v>
      </c>
      <c r="K18" s="152"/>
      <c r="L18" s="152"/>
      <c r="M18" s="152"/>
      <c r="N18" s="152"/>
      <c r="O18" s="152"/>
      <c r="P18" s="151" t="s">
        <v>105</v>
      </c>
      <c r="Q18" s="152"/>
    </row>
    <row r="19" spans="1:18" customHeight="1" ht="38.25">
      <c r="A19" s="27" t="s">
        <v>58</v>
      </c>
      <c r="B19" s="27" t="s">
        <v>59</v>
      </c>
      <c r="C19" s="27" t="s">
        <v>60</v>
      </c>
      <c r="D19" s="27" t="s">
        <v>61</v>
      </c>
      <c r="E19" s="27" t="s">
        <v>62</v>
      </c>
      <c r="F19" s="27" t="s">
        <v>63</v>
      </c>
      <c r="G19" s="27" t="s">
        <v>64</v>
      </c>
      <c r="H19" s="31" t="s">
        <v>43</v>
      </c>
      <c r="I19" s="31" t="s">
        <v>44</v>
      </c>
      <c r="J19" s="144" t="s">
        <v>45</v>
      </c>
      <c r="K19" s="144" t="s">
        <v>46</v>
      </c>
      <c r="L19" s="144" t="s">
        <v>47</v>
      </c>
      <c r="M19" s="143" t="s">
        <v>48</v>
      </c>
      <c r="N19" s="143" t="s">
        <v>49</v>
      </c>
      <c r="O19" s="143" t="s">
        <v>50</v>
      </c>
      <c r="P19" s="89" t="s">
        <v>51</v>
      </c>
      <c r="Q19" s="90" t="s">
        <v>52</v>
      </c>
    </row>
    <row r="20" spans="1:18" customHeight="1" ht="15">
      <c r="A20" s="35">
        <v>1</v>
      </c>
      <c r="B20" s="35">
        <v>116670</v>
      </c>
      <c r="C20" s="99" t="s">
        <v>65</v>
      </c>
      <c r="D20" s="35">
        <v>171502</v>
      </c>
      <c r="E20" s="35">
        <v>3698</v>
      </c>
      <c r="F20" s="35" t="s">
        <v>66</v>
      </c>
      <c r="G20" s="98" t="s">
        <v>67</v>
      </c>
      <c r="H20" s="224">
        <v>1510</v>
      </c>
      <c r="I20" s="225">
        <v>99</v>
      </c>
      <c r="J20" s="58">
        <v>31</v>
      </c>
      <c r="K20" s="58">
        <v>40</v>
      </c>
      <c r="L20" s="58">
        <v>40</v>
      </c>
      <c r="M20" s="58">
        <v>8</v>
      </c>
      <c r="N20" s="58">
        <v>8</v>
      </c>
      <c r="O20" s="58">
        <v>8</v>
      </c>
      <c r="P20" s="224">
        <v>710</v>
      </c>
      <c r="Q20" s="224">
        <v>800</v>
      </c>
    </row>
    <row r="21" spans="1:18">
      <c r="A21" s="35">
        <v>2</v>
      </c>
      <c r="B21" s="35">
        <v>116671</v>
      </c>
      <c r="C21" s="99" t="s">
        <v>68</v>
      </c>
      <c r="D21" s="35">
        <v>171503</v>
      </c>
      <c r="E21" s="35">
        <v>3698</v>
      </c>
      <c r="F21" s="35" t="s">
        <v>66</v>
      </c>
      <c r="G21" s="98" t="s">
        <v>67</v>
      </c>
      <c r="H21" s="224">
        <v>1520</v>
      </c>
      <c r="I21" s="225">
        <v>100</v>
      </c>
      <c r="J21" s="58">
        <v>40</v>
      </c>
      <c r="K21" s="58">
        <v>32</v>
      </c>
      <c r="L21" s="58">
        <v>40</v>
      </c>
      <c r="M21" s="58">
        <v>8</v>
      </c>
      <c r="N21" s="58">
        <v>8</v>
      </c>
      <c r="O21" s="58">
        <v>8</v>
      </c>
      <c r="P21" s="224">
        <v>720</v>
      </c>
      <c r="Q21" s="224">
        <v>800</v>
      </c>
      <c r="R21"/>
    </row>
    <row r="22" spans="1:18">
      <c r="A22" s="35">
        <v>3</v>
      </c>
      <c r="B22" s="35">
        <v>116672</v>
      </c>
      <c r="C22" s="99" t="s">
        <v>69</v>
      </c>
      <c r="D22" s="35">
        <v>171504</v>
      </c>
      <c r="E22" s="35">
        <v>3698</v>
      </c>
      <c r="F22" s="35" t="s">
        <v>66</v>
      </c>
      <c r="G22" s="98" t="s">
        <v>67</v>
      </c>
      <c r="H22" s="224">
        <v>1380</v>
      </c>
      <c r="I22" s="225">
        <v>96</v>
      </c>
      <c r="J22" s="58">
        <v>40</v>
      </c>
      <c r="K22" s="58">
        <v>40</v>
      </c>
      <c r="L22" s="58">
        <v>29</v>
      </c>
      <c r="M22" s="58">
        <v>8</v>
      </c>
      <c r="N22" s="58">
        <v>8</v>
      </c>
      <c r="O22" s="58">
        <v>8</v>
      </c>
      <c r="P22" s="224">
        <v>800</v>
      </c>
      <c r="Q22" s="224">
        <v>580</v>
      </c>
      <c r="R22"/>
    </row>
    <row r="23" spans="1:18">
      <c r="A23" s="35">
        <v>4</v>
      </c>
      <c r="B23" s="35">
        <v>116673</v>
      </c>
      <c r="C23" s="99" t="s">
        <v>70</v>
      </c>
      <c r="D23" s="35">
        <v>171505</v>
      </c>
      <c r="E23" s="35">
        <v>3698</v>
      </c>
      <c r="F23" s="35" t="s">
        <v>66</v>
      </c>
      <c r="G23" s="98" t="s">
        <v>67</v>
      </c>
      <c r="H23" s="224">
        <v>1600</v>
      </c>
      <c r="I23" s="225">
        <v>100</v>
      </c>
      <c r="J23" s="58">
        <v>40</v>
      </c>
      <c r="K23" s="58">
        <v>40</v>
      </c>
      <c r="L23" s="58">
        <v>40</v>
      </c>
      <c r="M23" s="58">
        <v>8</v>
      </c>
      <c r="N23" s="58">
        <v>8</v>
      </c>
      <c r="O23" s="58">
        <v>8</v>
      </c>
      <c r="P23" s="224">
        <v>800</v>
      </c>
      <c r="Q23" s="224">
        <v>800</v>
      </c>
      <c r="R23"/>
    </row>
    <row r="24" spans="1:18">
      <c r="A24" s="35">
        <v>5</v>
      </c>
      <c r="B24" s="35">
        <v>116674</v>
      </c>
      <c r="C24" s="99" t="s">
        <v>71</v>
      </c>
      <c r="D24" s="35">
        <v>171506</v>
      </c>
      <c r="E24" s="35">
        <v>3698</v>
      </c>
      <c r="F24" s="35" t="s">
        <v>66</v>
      </c>
      <c r="G24" s="98" t="s">
        <v>67</v>
      </c>
      <c r="H24" s="224">
        <v>1510</v>
      </c>
      <c r="I24" s="225">
        <v>99</v>
      </c>
      <c r="J24" s="58">
        <v>31</v>
      </c>
      <c r="K24" s="58">
        <v>40</v>
      </c>
      <c r="L24" s="58">
        <v>40</v>
      </c>
      <c r="M24" s="58">
        <v>8</v>
      </c>
      <c r="N24" s="58">
        <v>8</v>
      </c>
      <c r="O24" s="58">
        <v>8</v>
      </c>
      <c r="P24" s="224">
        <v>710</v>
      </c>
      <c r="Q24" s="224">
        <v>800</v>
      </c>
      <c r="R24"/>
    </row>
    <row r="25" spans="1:18">
      <c r="A25" s="35">
        <v>6</v>
      </c>
      <c r="B25" s="35">
        <v>116675</v>
      </c>
      <c r="C25" s="99" t="s">
        <v>72</v>
      </c>
      <c r="D25" s="35">
        <v>171507</v>
      </c>
      <c r="E25" s="35">
        <v>3698</v>
      </c>
      <c r="F25" s="35" t="s">
        <v>66</v>
      </c>
      <c r="G25" s="98" t="s">
        <v>67</v>
      </c>
      <c r="H25" s="224">
        <v>1520</v>
      </c>
      <c r="I25" s="225">
        <v>100</v>
      </c>
      <c r="J25" s="58">
        <v>40</v>
      </c>
      <c r="K25" s="58">
        <v>32</v>
      </c>
      <c r="L25" s="58">
        <v>40</v>
      </c>
      <c r="M25" s="58">
        <v>8</v>
      </c>
      <c r="N25" s="58">
        <v>8</v>
      </c>
      <c r="O25" s="58">
        <v>8</v>
      </c>
      <c r="P25" s="224">
        <v>720</v>
      </c>
      <c r="Q25" s="224">
        <v>800</v>
      </c>
      <c r="R25"/>
    </row>
    <row r="26" spans="1:18">
      <c r="A26" s="35">
        <v>7</v>
      </c>
      <c r="B26" s="35">
        <v>116676</v>
      </c>
      <c r="C26" s="99" t="s">
        <v>73</v>
      </c>
      <c r="D26" s="35">
        <v>171508</v>
      </c>
      <c r="E26" s="35">
        <v>3698</v>
      </c>
      <c r="F26" s="35" t="s">
        <v>66</v>
      </c>
      <c r="G26" s="98" t="s">
        <v>67</v>
      </c>
      <c r="H26" s="224">
        <v>1380</v>
      </c>
      <c r="I26" s="225">
        <v>96</v>
      </c>
      <c r="J26" s="58">
        <v>40</v>
      </c>
      <c r="K26" s="58">
        <v>40</v>
      </c>
      <c r="L26" s="58">
        <v>29</v>
      </c>
      <c r="M26" s="58">
        <v>8</v>
      </c>
      <c r="N26" s="58">
        <v>8</v>
      </c>
      <c r="O26" s="58">
        <v>8</v>
      </c>
      <c r="P26" s="224">
        <v>800</v>
      </c>
      <c r="Q26" s="224">
        <v>580</v>
      </c>
      <c r="R26"/>
    </row>
    <row r="27" spans="1:18">
      <c r="A27" s="35">
        <v>8</v>
      </c>
      <c r="B27" s="35">
        <v>116677</v>
      </c>
      <c r="C27" s="99" t="s">
        <v>74</v>
      </c>
      <c r="D27" s="35">
        <v>171509</v>
      </c>
      <c r="E27" s="35">
        <v>3698</v>
      </c>
      <c r="F27" s="35" t="s">
        <v>66</v>
      </c>
      <c r="G27" s="98" t="s">
        <v>67</v>
      </c>
      <c r="H27" s="224">
        <v>1600</v>
      </c>
      <c r="I27" s="225">
        <v>100</v>
      </c>
      <c r="J27" s="58">
        <v>40</v>
      </c>
      <c r="K27" s="58">
        <v>40</v>
      </c>
      <c r="L27" s="58">
        <v>40</v>
      </c>
      <c r="M27" s="58">
        <v>8</v>
      </c>
      <c r="N27" s="58">
        <v>8</v>
      </c>
      <c r="O27" s="58">
        <v>8</v>
      </c>
      <c r="P27" s="224">
        <v>800</v>
      </c>
      <c r="Q27" s="224">
        <v>800</v>
      </c>
      <c r="R27"/>
    </row>
    <row r="28" spans="1:18">
      <c r="A28" s="35">
        <v>9</v>
      </c>
      <c r="B28" s="35">
        <v>116678</v>
      </c>
      <c r="C28" s="99" t="s">
        <v>75</v>
      </c>
      <c r="D28" s="35">
        <v>171510</v>
      </c>
      <c r="E28" s="35">
        <v>3698</v>
      </c>
      <c r="F28" s="35" t="s">
        <v>66</v>
      </c>
      <c r="G28" s="98" t="s">
        <v>67</v>
      </c>
      <c r="H28" s="224">
        <v>1510</v>
      </c>
      <c r="I28" s="225">
        <v>99</v>
      </c>
      <c r="J28" s="58">
        <v>31</v>
      </c>
      <c r="K28" s="58">
        <v>40</v>
      </c>
      <c r="L28" s="58">
        <v>40</v>
      </c>
      <c r="M28" s="58">
        <v>8</v>
      </c>
      <c r="N28" s="58">
        <v>8</v>
      </c>
      <c r="O28" s="58">
        <v>8</v>
      </c>
      <c r="P28" s="224">
        <v>710</v>
      </c>
      <c r="Q28" s="224">
        <v>800</v>
      </c>
      <c r="R28"/>
    </row>
    <row r="29" spans="1:18">
      <c r="A29" s="35">
        <v>10</v>
      </c>
      <c r="B29" s="35">
        <v>116679</v>
      </c>
      <c r="C29" s="99" t="s">
        <v>76</v>
      </c>
      <c r="D29" s="35">
        <v>171511</v>
      </c>
      <c r="E29" s="35">
        <v>3698</v>
      </c>
      <c r="F29" s="35" t="s">
        <v>66</v>
      </c>
      <c r="G29" s="98" t="s">
        <v>67</v>
      </c>
      <c r="H29" s="224">
        <v>1520</v>
      </c>
      <c r="I29" s="225">
        <v>100</v>
      </c>
      <c r="J29" s="58">
        <v>40</v>
      </c>
      <c r="K29" s="58">
        <v>32</v>
      </c>
      <c r="L29" s="58">
        <v>40</v>
      </c>
      <c r="M29" s="58">
        <v>8</v>
      </c>
      <c r="N29" s="58">
        <v>8</v>
      </c>
      <c r="O29" s="58">
        <v>8</v>
      </c>
      <c r="P29" s="224">
        <v>720</v>
      </c>
      <c r="Q29" s="224">
        <v>800</v>
      </c>
      <c r="R29"/>
    </row>
    <row r="30" spans="1:18">
      <c r="A30" s="35">
        <v>11</v>
      </c>
      <c r="B30" s="35">
        <v>116680</v>
      </c>
      <c r="C30" s="99" t="s">
        <v>77</v>
      </c>
      <c r="D30" s="35">
        <v>171512</v>
      </c>
      <c r="E30" s="35">
        <v>3698</v>
      </c>
      <c r="F30" s="35" t="s">
        <v>66</v>
      </c>
      <c r="G30" s="98" t="s">
        <v>67</v>
      </c>
      <c r="H30" s="224">
        <v>1380</v>
      </c>
      <c r="I30" s="225">
        <v>96</v>
      </c>
      <c r="J30" s="58">
        <v>40</v>
      </c>
      <c r="K30" s="58">
        <v>40</v>
      </c>
      <c r="L30" s="58">
        <v>29</v>
      </c>
      <c r="M30" s="58">
        <v>8</v>
      </c>
      <c r="N30" s="58">
        <v>8</v>
      </c>
      <c r="O30" s="58">
        <v>8</v>
      </c>
      <c r="P30" s="224">
        <v>800</v>
      </c>
      <c r="Q30" s="224">
        <v>580</v>
      </c>
      <c r="R30"/>
    </row>
    <row r="31" spans="1:18">
      <c r="A31" s="35">
        <v>12</v>
      </c>
      <c r="B31" s="35">
        <v>116681</v>
      </c>
      <c r="C31" s="99" t="s">
        <v>78</v>
      </c>
      <c r="D31" s="35">
        <v>171513</v>
      </c>
      <c r="E31" s="35">
        <v>3698</v>
      </c>
      <c r="F31" s="35" t="s">
        <v>66</v>
      </c>
      <c r="G31" s="98" t="s">
        <v>67</v>
      </c>
      <c r="H31" s="224">
        <v>1600</v>
      </c>
      <c r="I31" s="225">
        <v>100</v>
      </c>
      <c r="J31" s="58">
        <v>40</v>
      </c>
      <c r="K31" s="58">
        <v>40</v>
      </c>
      <c r="L31" s="58">
        <v>40</v>
      </c>
      <c r="M31" s="58">
        <v>8</v>
      </c>
      <c r="N31" s="58">
        <v>8</v>
      </c>
      <c r="O31" s="58">
        <v>8</v>
      </c>
      <c r="P31" s="224">
        <v>800</v>
      </c>
      <c r="Q31" s="224">
        <v>800</v>
      </c>
      <c r="R31"/>
    </row>
    <row r="32" spans="1:18">
      <c r="A32" s="35">
        <v>13</v>
      </c>
      <c r="B32" s="35">
        <v>116682</v>
      </c>
      <c r="C32" s="99" t="s">
        <v>79</v>
      </c>
      <c r="D32" s="35">
        <v>171514</v>
      </c>
      <c r="E32" s="35">
        <v>3698</v>
      </c>
      <c r="F32" s="35" t="s">
        <v>66</v>
      </c>
      <c r="G32" s="98" t="s">
        <v>67</v>
      </c>
      <c r="H32" s="224">
        <v>1510</v>
      </c>
      <c r="I32" s="225">
        <v>99</v>
      </c>
      <c r="J32" s="58">
        <v>31</v>
      </c>
      <c r="K32" s="58">
        <v>40</v>
      </c>
      <c r="L32" s="58">
        <v>40</v>
      </c>
      <c r="M32" s="58">
        <v>8</v>
      </c>
      <c r="N32" s="58">
        <v>8</v>
      </c>
      <c r="O32" s="58">
        <v>8</v>
      </c>
      <c r="P32" s="224">
        <v>710</v>
      </c>
      <c r="Q32" s="224">
        <v>800</v>
      </c>
      <c r="R32"/>
    </row>
    <row r="33" spans="1:18">
      <c r="A33" s="35">
        <v>14</v>
      </c>
      <c r="B33" s="35">
        <v>116683</v>
      </c>
      <c r="C33" s="99" t="s">
        <v>80</v>
      </c>
      <c r="D33" s="35">
        <v>171515</v>
      </c>
      <c r="E33" s="35">
        <v>3698</v>
      </c>
      <c r="F33" s="35" t="s">
        <v>66</v>
      </c>
      <c r="G33" s="98" t="s">
        <v>67</v>
      </c>
      <c r="H33" s="224">
        <v>1280</v>
      </c>
      <c r="I33" s="225">
        <v>89</v>
      </c>
      <c r="J33" s="58">
        <v>16</v>
      </c>
      <c r="K33" s="58">
        <v>32</v>
      </c>
      <c r="L33" s="58">
        <v>40</v>
      </c>
      <c r="M33" s="58">
        <v>8</v>
      </c>
      <c r="N33" s="58">
        <v>8</v>
      </c>
      <c r="O33" s="58">
        <v>8</v>
      </c>
      <c r="P33" s="224">
        <v>480</v>
      </c>
      <c r="Q33" s="224">
        <v>800</v>
      </c>
      <c r="R33"/>
    </row>
    <row r="34" spans="1:18">
      <c r="A34" s="35">
        <v>15</v>
      </c>
      <c r="B34" s="35">
        <v>116684</v>
      </c>
      <c r="C34" s="99" t="s">
        <v>81</v>
      </c>
      <c r="D34" s="35">
        <v>171516</v>
      </c>
      <c r="E34" s="35">
        <v>3698</v>
      </c>
      <c r="F34" s="35" t="s">
        <v>66</v>
      </c>
      <c r="G34" s="98" t="s">
        <v>67</v>
      </c>
      <c r="H34" s="224">
        <v>1380</v>
      </c>
      <c r="I34" s="225">
        <v>96</v>
      </c>
      <c r="J34" s="58">
        <v>40</v>
      </c>
      <c r="K34" s="58">
        <v>40</v>
      </c>
      <c r="L34" s="58">
        <v>29</v>
      </c>
      <c r="M34" s="58">
        <v>8</v>
      </c>
      <c r="N34" s="58">
        <v>8</v>
      </c>
      <c r="O34" s="58">
        <v>8</v>
      </c>
      <c r="P34" s="224">
        <v>800</v>
      </c>
      <c r="Q34" s="224">
        <v>580</v>
      </c>
      <c r="R34"/>
    </row>
    <row r="35" spans="1:18">
      <c r="A35" s="35">
        <v>16</v>
      </c>
      <c r="B35" s="35">
        <v>116665</v>
      </c>
      <c r="C35" s="99" t="s">
        <v>82</v>
      </c>
      <c r="D35" s="35">
        <v>171497</v>
      </c>
      <c r="E35" s="35">
        <v>3698</v>
      </c>
      <c r="F35" s="35" t="s">
        <v>66</v>
      </c>
      <c r="G35" s="98" t="s">
        <v>67</v>
      </c>
      <c r="H35" s="224">
        <v>1600</v>
      </c>
      <c r="I35" s="225">
        <v>100</v>
      </c>
      <c r="J35" s="58">
        <v>40</v>
      </c>
      <c r="K35" s="58">
        <v>40</v>
      </c>
      <c r="L35" s="58">
        <v>40</v>
      </c>
      <c r="M35" s="58">
        <v>8</v>
      </c>
      <c r="N35" s="58">
        <v>8</v>
      </c>
      <c r="O35" s="58">
        <v>8</v>
      </c>
      <c r="P35" s="224">
        <v>800</v>
      </c>
      <c r="Q35" s="224">
        <v>800</v>
      </c>
      <c r="R35"/>
    </row>
    <row r="36" spans="1:18">
      <c r="A36" s="35">
        <v>17</v>
      </c>
      <c r="B36" s="35">
        <v>116666</v>
      </c>
      <c r="C36" s="99" t="s">
        <v>83</v>
      </c>
      <c r="D36" s="35">
        <v>171498</v>
      </c>
      <c r="E36" s="35">
        <v>3698</v>
      </c>
      <c r="F36" s="35" t="s">
        <v>66</v>
      </c>
      <c r="G36" s="98" t="s">
        <v>67</v>
      </c>
      <c r="H36" s="224">
        <v>1430</v>
      </c>
      <c r="I36" s="225">
        <v>98</v>
      </c>
      <c r="J36" s="58">
        <v>23</v>
      </c>
      <c r="K36" s="58">
        <v>40</v>
      </c>
      <c r="L36" s="58">
        <v>40</v>
      </c>
      <c r="M36" s="58">
        <v>8</v>
      </c>
      <c r="N36" s="58">
        <v>8</v>
      </c>
      <c r="O36" s="58">
        <v>8</v>
      </c>
      <c r="P36" s="224">
        <v>630</v>
      </c>
      <c r="Q36" s="224">
        <v>800</v>
      </c>
      <c r="R36"/>
    </row>
    <row r="37" spans="1:18">
      <c r="A37" s="35">
        <v>18</v>
      </c>
      <c r="B37" s="35">
        <v>116667</v>
      </c>
      <c r="C37" s="99" t="s">
        <v>84</v>
      </c>
      <c r="D37" s="35">
        <v>171499</v>
      </c>
      <c r="E37" s="35">
        <v>3698</v>
      </c>
      <c r="F37" s="35" t="s">
        <v>66</v>
      </c>
      <c r="G37" s="98" t="s">
        <v>67</v>
      </c>
      <c r="H37" s="224">
        <v>1380</v>
      </c>
      <c r="I37" s="225">
        <v>96</v>
      </c>
      <c r="J37" s="58">
        <v>40</v>
      </c>
      <c r="K37" s="58">
        <v>18</v>
      </c>
      <c r="L37" s="58">
        <v>40</v>
      </c>
      <c r="M37" s="58">
        <v>8</v>
      </c>
      <c r="N37" s="58">
        <v>8</v>
      </c>
      <c r="O37" s="58">
        <v>8</v>
      </c>
      <c r="P37" s="224">
        <v>580</v>
      </c>
      <c r="Q37" s="224">
        <v>800</v>
      </c>
      <c r="R37"/>
    </row>
    <row r="38" spans="1:18">
      <c r="A38" s="35">
        <v>19</v>
      </c>
      <c r="B38" s="35">
        <v>116668</v>
      </c>
      <c r="C38" s="99" t="s">
        <v>85</v>
      </c>
      <c r="D38" s="35">
        <v>171500</v>
      </c>
      <c r="E38" s="35">
        <v>3698</v>
      </c>
      <c r="F38" s="35" t="s">
        <v>66</v>
      </c>
      <c r="G38" s="98" t="s">
        <v>67</v>
      </c>
      <c r="H38" s="224">
        <v>1280</v>
      </c>
      <c r="I38" s="225">
        <v>89</v>
      </c>
      <c r="J38" s="58">
        <v>40</v>
      </c>
      <c r="K38" s="58">
        <v>40</v>
      </c>
      <c r="L38" s="58">
        <v>24</v>
      </c>
      <c r="M38" s="58">
        <v>8</v>
      </c>
      <c r="N38" s="58">
        <v>8</v>
      </c>
      <c r="O38" s="58">
        <v>8</v>
      </c>
      <c r="P38" s="224">
        <v>800</v>
      </c>
      <c r="Q38" s="224">
        <v>480</v>
      </c>
      <c r="R38"/>
    </row>
    <row r="39" spans="1:18">
      <c r="A39" s="35">
        <v>20</v>
      </c>
      <c r="B39" s="35">
        <v>116669</v>
      </c>
      <c r="C39" s="99" t="s">
        <v>86</v>
      </c>
      <c r="D39" s="35">
        <v>171501</v>
      </c>
      <c r="E39" s="35">
        <v>3698</v>
      </c>
      <c r="F39" s="35" t="s">
        <v>66</v>
      </c>
      <c r="G39" s="98" t="s">
        <v>67</v>
      </c>
      <c r="H39" s="224">
        <v>1080</v>
      </c>
      <c r="I39" s="225">
        <v>63</v>
      </c>
      <c r="J39" s="58">
        <v>17</v>
      </c>
      <c r="K39" s="58">
        <v>15</v>
      </c>
      <c r="L39" s="58">
        <v>38</v>
      </c>
      <c r="M39" s="58">
        <v>8</v>
      </c>
      <c r="N39" s="58">
        <v>8</v>
      </c>
      <c r="O39" s="58">
        <v>8</v>
      </c>
      <c r="P39" s="224">
        <v>320</v>
      </c>
      <c r="Q39" s="224">
        <v>760</v>
      </c>
      <c r="R39"/>
    </row>
    <row r="40" spans="1:18">
      <c r="A40" s="35">
        <v>21</v>
      </c>
      <c r="B40" s="35">
        <v>80634</v>
      </c>
      <c r="C40" s="99" t="s">
        <v>87</v>
      </c>
      <c r="D40" s="35">
        <v>171493</v>
      </c>
      <c r="E40" s="35">
        <v>3698</v>
      </c>
      <c r="F40" s="35" t="s">
        <v>66</v>
      </c>
      <c r="G40" s="98" t="s">
        <v>67</v>
      </c>
      <c r="H40" s="224">
        <v>1600</v>
      </c>
      <c r="I40" s="225">
        <v>100</v>
      </c>
      <c r="J40" s="58">
        <v>40</v>
      </c>
      <c r="K40" s="58">
        <v>40</v>
      </c>
      <c r="L40" s="58">
        <v>40</v>
      </c>
      <c r="M40" s="58">
        <v>8</v>
      </c>
      <c r="N40" s="58">
        <v>8</v>
      </c>
      <c r="O40" s="58">
        <v>8</v>
      </c>
      <c r="P40" s="224">
        <v>800</v>
      </c>
      <c r="Q40" s="224">
        <v>800</v>
      </c>
      <c r="R40"/>
    </row>
    <row r="41" spans="1:18">
      <c r="A41" s="35">
        <v>22</v>
      </c>
      <c r="B41" s="35">
        <v>79162</v>
      </c>
      <c r="C41" s="99" t="s">
        <v>88</v>
      </c>
      <c r="D41" s="35">
        <v>171494</v>
      </c>
      <c r="E41" s="35">
        <v>3698</v>
      </c>
      <c r="F41" s="35" t="s">
        <v>66</v>
      </c>
      <c r="G41" s="98" t="s">
        <v>67</v>
      </c>
      <c r="H41" s="224">
        <v>1510</v>
      </c>
      <c r="I41" s="225">
        <v>99</v>
      </c>
      <c r="J41" s="58">
        <v>31</v>
      </c>
      <c r="K41" s="58">
        <v>40</v>
      </c>
      <c r="L41" s="58">
        <v>40</v>
      </c>
      <c r="M41" s="58">
        <v>8</v>
      </c>
      <c r="N41" s="58">
        <v>8</v>
      </c>
      <c r="O41" s="58">
        <v>8</v>
      </c>
      <c r="P41" s="224">
        <v>710</v>
      </c>
      <c r="Q41" s="224">
        <v>800</v>
      </c>
      <c r="R41"/>
    </row>
    <row r="42" spans="1:18">
      <c r="A42" s="35">
        <v>23</v>
      </c>
      <c r="B42" s="35">
        <v>80636</v>
      </c>
      <c r="C42" s="99" t="s">
        <v>89</v>
      </c>
      <c r="D42" s="35">
        <v>171495</v>
      </c>
      <c r="E42" s="35">
        <v>3698</v>
      </c>
      <c r="F42" s="35" t="s">
        <v>66</v>
      </c>
      <c r="G42" s="98" t="s">
        <v>67</v>
      </c>
      <c r="H42" s="224">
        <v>1520</v>
      </c>
      <c r="I42" s="225">
        <v>100</v>
      </c>
      <c r="J42" s="58">
        <v>40</v>
      </c>
      <c r="K42" s="58">
        <v>32</v>
      </c>
      <c r="L42" s="58">
        <v>40</v>
      </c>
      <c r="M42" s="58">
        <v>8</v>
      </c>
      <c r="N42" s="58">
        <v>8</v>
      </c>
      <c r="O42" s="58">
        <v>8</v>
      </c>
      <c r="P42" s="224">
        <v>720</v>
      </c>
      <c r="Q42" s="224">
        <v>800</v>
      </c>
      <c r="R42"/>
    </row>
    <row r="43" spans="1:18">
      <c r="A43" s="35">
        <v>24</v>
      </c>
      <c r="B43" s="35">
        <v>90569</v>
      </c>
      <c r="C43" s="99" t="s">
        <v>90</v>
      </c>
      <c r="D43" s="35">
        <v>171496</v>
      </c>
      <c r="E43" s="35">
        <v>3698</v>
      </c>
      <c r="F43" s="35" t="s">
        <v>66</v>
      </c>
      <c r="G43" s="98" t="s">
        <v>67</v>
      </c>
      <c r="H43" s="224">
        <v>1380</v>
      </c>
      <c r="I43" s="225">
        <v>96</v>
      </c>
      <c r="J43" s="58">
        <v>40</v>
      </c>
      <c r="K43" s="58">
        <v>40</v>
      </c>
      <c r="L43" s="58">
        <v>29</v>
      </c>
      <c r="M43" s="58">
        <v>8</v>
      </c>
      <c r="N43" s="58">
        <v>8</v>
      </c>
      <c r="O43" s="58">
        <v>8</v>
      </c>
      <c r="P43" s="224">
        <v>800</v>
      </c>
      <c r="Q43" s="224">
        <v>580</v>
      </c>
      <c r="R4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P6:Q6"/>
    <mergeCell ref="A18:G18"/>
    <mergeCell ref="P18:Q18"/>
    <mergeCell ref="A1:C4"/>
    <mergeCell ref="D1:G4"/>
    <mergeCell ref="H1:I1"/>
    <mergeCell ref="J18:O18"/>
    <mergeCell ref="H2:I2"/>
    <mergeCell ref="H3:I3"/>
    <mergeCell ref="H4:I4"/>
    <mergeCell ref="H18:I18"/>
    <mergeCell ref="H6:I6"/>
    <mergeCell ref="J6:O6"/>
    <mergeCell ref="J4:P4"/>
  </mergeCells>
  <conditionalFormatting sqref="H20:H43">
    <cfRule type="cellIs" dxfId="0" priority="1" operator="lessThan">
      <formula>1010</formula>
    </cfRule>
  </conditionalFormatting>
  <conditionalFormatting sqref="H20:H43">
    <cfRule type="cellIs" dxfId="1" priority="2" operator="greaterThanOrEqual">
      <formula>1010</formula>
    </cfRule>
  </conditionalFormatting>
  <conditionalFormatting sqref="P20:P43">
    <cfRule type="cellIs" dxfId="2" priority="3" operator="lessThan">
      <formula>480</formula>
    </cfRule>
  </conditionalFormatting>
  <conditionalFormatting sqref="P20:P43">
    <cfRule type="cellIs" dxfId="3" priority="4" operator="greaterThanOrEqual">
      <formula>480</formula>
    </cfRule>
  </conditionalFormatting>
  <conditionalFormatting sqref="Q20:Q43">
    <cfRule type="cellIs" dxfId="4" priority="5" operator="lessThan">
      <formula>530</formula>
    </cfRule>
  </conditionalFormatting>
  <conditionalFormatting sqref="Q20:Q43">
    <cfRule type="cellIs" dxfId="5" priority="6" operator="greaterThanOrEqual">
      <formula>530</formula>
    </cfRule>
  </conditionalFormatting>
  <printOptions gridLines="false" gridLinesSet="true"/>
  <pageMargins left="0.7" right="0.7" top="0.75" bottom="0.75" header="0.3" footer="0.3"/>
  <pageSetup paperSize="1" orientation="landscape" scale="43"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O67"/>
  <sheetViews>
    <sheetView tabSelected="1" workbookViewId="0" showGridLines="true" showRowColHeaders="1">
      <selection activeCell="L20" sqref="L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87"/>
    <col min="7" max="7" width="13.85546875" customWidth="true" style="0"/>
    <col min="8" max="8" width="17" customWidth="true" style="0"/>
    <col min="9" max="9" width="17" customWidth="true" style="0"/>
    <col min="10" max="10" width="18.42578125" customWidth="true" style="0"/>
    <col min="11" max="11" width="20.42578125" customWidth="true" style="0"/>
  </cols>
  <sheetData>
    <row r="1" spans="1:15" customHeight="1" ht="15.75">
      <c r="A1" s="167"/>
      <c r="B1" s="168"/>
      <c r="C1" s="188"/>
      <c r="D1" s="185" t="s">
        <v>113</v>
      </c>
      <c r="E1" s="177"/>
      <c r="F1" s="177"/>
      <c r="G1" s="178"/>
      <c r="H1" s="212" t="s">
        <v>32</v>
      </c>
      <c r="I1" s="213"/>
      <c r="J1" s="78" t="s">
        <v>33</v>
      </c>
      <c r="K1" s="79"/>
    </row>
    <row r="2" spans="1:15" customHeight="1" ht="15.75">
      <c r="A2" s="170"/>
      <c r="B2" s="171"/>
      <c r="C2" s="189"/>
      <c r="D2" s="186"/>
      <c r="E2" s="180"/>
      <c r="F2" s="180"/>
      <c r="G2" s="181"/>
      <c r="H2" s="214" t="s">
        <v>34</v>
      </c>
      <c r="I2" s="215"/>
      <c r="J2" s="19" t="s">
        <v>35</v>
      </c>
      <c r="K2" s="80"/>
    </row>
    <row r="3" spans="1:15" customHeight="1" ht="15.75">
      <c r="A3" s="170"/>
      <c r="B3" s="171"/>
      <c r="C3" s="189"/>
      <c r="D3" s="186"/>
      <c r="E3" s="180"/>
      <c r="F3" s="180"/>
      <c r="G3" s="181"/>
      <c r="H3" s="214" t="s">
        <v>36</v>
      </c>
      <c r="I3" s="215"/>
      <c r="J3" s="19" t="s">
        <v>37</v>
      </c>
      <c r="K3" s="80"/>
    </row>
    <row r="4" spans="1:15" customHeight="1" ht="15.75">
      <c r="A4" s="173"/>
      <c r="B4" s="174"/>
      <c r="C4" s="190"/>
      <c r="D4" s="187"/>
      <c r="E4" s="183"/>
      <c r="F4" s="183"/>
      <c r="G4" s="184"/>
      <c r="H4" s="162" t="s">
        <v>38</v>
      </c>
      <c r="I4" s="163"/>
      <c r="J4" s="81">
        <v>1</v>
      </c>
      <c r="K4" s="82"/>
    </row>
    <row r="5" spans="1:15" customHeight="1" ht="15.75">
      <c r="A5" s="5"/>
      <c r="B5" s="5"/>
      <c r="C5" s="5"/>
      <c r="D5" s="5"/>
      <c r="E5" s="5"/>
      <c r="F5" s="7"/>
      <c r="G5" s="5"/>
      <c r="H5" s="6"/>
      <c r="I5" s="6"/>
      <c r="J5" s="6"/>
      <c r="K5" s="6"/>
    </row>
    <row r="6" spans="1:15" customHeight="1" ht="15.75">
      <c r="A6" s="7"/>
      <c r="B6" s="7"/>
      <c r="C6" s="7"/>
      <c r="D6" s="7"/>
      <c r="E6" s="9"/>
      <c r="F6" s="7"/>
      <c r="G6" s="97" t="s">
        <v>39</v>
      </c>
      <c r="H6" s="208" t="s">
        <v>114</v>
      </c>
      <c r="I6" s="209"/>
      <c r="J6" s="210"/>
      <c r="K6" s="94" t="s">
        <v>115</v>
      </c>
      <c r="L6" s="93"/>
      <c r="M6" s="93"/>
      <c r="N6" s="93"/>
      <c r="O6" s="93"/>
    </row>
    <row r="7" spans="1:15" customHeight="1" ht="38.25">
      <c r="A7" s="7"/>
      <c r="B7" s="7"/>
      <c r="C7" s="7"/>
      <c r="D7" s="7"/>
      <c r="E7" s="9"/>
      <c r="F7" s="7"/>
      <c r="G7" s="29"/>
      <c r="H7" s="144" t="s">
        <v>116</v>
      </c>
      <c r="I7" s="144" t="s">
        <v>44</v>
      </c>
      <c r="J7" s="144" t="s">
        <v>117</v>
      </c>
      <c r="K7" s="91" t="s">
        <v>118</v>
      </c>
    </row>
    <row r="8" spans="1:15" customHeight="1" ht="15.75" hidden="true" s="14" customFormat="1">
      <c r="A8" s="7"/>
      <c r="B8" s="7"/>
      <c r="C8" s="7"/>
      <c r="D8" s="7"/>
      <c r="E8" s="9"/>
      <c r="F8" s="7"/>
      <c r="G8" s="24"/>
      <c r="H8" s="24"/>
      <c r="I8" s="24"/>
      <c r="J8" s="24"/>
      <c r="K8" s="24"/>
    </row>
    <row r="9" spans="1:15" customHeight="1" ht="15.75" hidden="true">
      <c r="A9" s="7"/>
      <c r="B9" s="7"/>
      <c r="C9" s="7"/>
      <c r="D9" s="7"/>
      <c r="E9" s="9"/>
      <c r="F9" s="7"/>
      <c r="G9" s="25"/>
      <c r="H9" s="26"/>
      <c r="I9" s="26"/>
      <c r="J9" s="26"/>
      <c r="K9" s="26"/>
    </row>
    <row r="10" spans="1:15" customHeight="1" ht="15.75" hidden="true" s="14" customFormat="1">
      <c r="A10" s="7"/>
      <c r="B10" s="7"/>
      <c r="C10" s="7"/>
      <c r="D10" s="7"/>
      <c r="E10" s="9"/>
      <c r="F10" s="7"/>
      <c r="G10" s="25"/>
      <c r="H10" s="26"/>
      <c r="I10" s="26"/>
      <c r="J10" s="26"/>
      <c r="K10" s="26"/>
    </row>
    <row r="11" spans="1:15" customHeight="1" ht="15.75" hidden="true" s="14" customFormat="1">
      <c r="A11" s="7"/>
      <c r="B11" s="7"/>
      <c r="C11" s="7"/>
      <c r="D11" s="7"/>
      <c r="E11" s="9"/>
      <c r="F11" s="7"/>
      <c r="G11" s="25"/>
      <c r="H11" s="26"/>
      <c r="I11" s="26"/>
      <c r="J11" s="26"/>
      <c r="K11" s="26"/>
    </row>
    <row r="12" spans="1:15" customHeight="1" ht="15.75" hidden="true" s="14" customFormat="1">
      <c r="A12" s="7"/>
      <c r="B12" s="7"/>
      <c r="C12" s="7"/>
      <c r="D12" s="7"/>
      <c r="E12" s="9"/>
      <c r="F12" s="7"/>
      <c r="G12" s="25"/>
      <c r="H12" s="26"/>
      <c r="I12" s="26"/>
      <c r="J12" s="26"/>
      <c r="K12" s="26"/>
    </row>
    <row r="13" spans="1:15" customHeight="1" ht="15.75" hidden="true">
      <c r="A13" s="7"/>
      <c r="B13" s="7"/>
      <c r="C13" s="7"/>
      <c r="D13" s="7"/>
      <c r="E13" s="9"/>
      <c r="F13" s="7"/>
      <c r="G13" s="25"/>
      <c r="H13" s="26"/>
      <c r="I13" s="26"/>
      <c r="J13" s="26"/>
      <c r="K13" s="26"/>
    </row>
    <row r="14" spans="1:15" customHeight="1" ht="15.75">
      <c r="A14" s="86"/>
      <c r="B14" s="7"/>
      <c r="C14" s="7"/>
      <c r="D14" s="7"/>
      <c r="E14" s="9"/>
      <c r="F14" s="7"/>
      <c r="G14" s="33" t="s">
        <v>53</v>
      </c>
      <c r="H14" s="55">
        <f>MIN(H20:H67)</f>
        <v>41.8</v>
      </c>
      <c r="I14" s="55">
        <f>MIN(I20:I67)</f>
        <v>63</v>
      </c>
      <c r="J14" s="56">
        <f>MIN(J20:J67)</f>
        <v>1080</v>
      </c>
      <c r="K14" s="56">
        <f>MIN(K20:K67)</f>
        <v>21</v>
      </c>
    </row>
    <row r="15" spans="1:15" customHeight="1" ht="15.75">
      <c r="A15" s="86" t="s">
        <v>54</v>
      </c>
      <c r="B15" s="7"/>
      <c r="C15" s="7"/>
      <c r="D15" s="7"/>
      <c r="E15" s="9"/>
      <c r="F15" s="7"/>
      <c r="G15" s="33" t="s">
        <v>55</v>
      </c>
      <c r="H15" s="55">
        <f>MAX(H20:H67)</f>
        <v>100</v>
      </c>
      <c r="I15" s="55">
        <f>MAX(I20:I67)</f>
        <v>100</v>
      </c>
      <c r="J15" s="56">
        <f>MAX(J20:J67)</f>
        <v>1600</v>
      </c>
      <c r="K15" s="56">
        <f>MAX(K20:K67)</f>
        <v>36</v>
      </c>
    </row>
    <row r="16" spans="1:15" customHeight="1" ht="15.75">
      <c r="A16" s="86"/>
      <c r="B16" s="7"/>
      <c r="C16" s="7"/>
      <c r="D16" s="7"/>
      <c r="E16" s="9"/>
      <c r="F16" s="7"/>
      <c r="G16" s="33" t="s">
        <v>56</v>
      </c>
      <c r="H16" s="55">
        <f>AVERAGE(H20:H67)</f>
        <v>86.69166666666666</v>
      </c>
      <c r="I16" s="55">
        <f>AVERAGE(I20:I67)</f>
        <v>96.25</v>
      </c>
      <c r="J16" s="56">
        <f>AVERAGE(J20:J67)</f>
        <v>1457.5</v>
      </c>
      <c r="K16" s="56">
        <f>AVERAGE(K20:K67)</f>
        <v>31.70833333333333</v>
      </c>
      <c r="L16" s="42"/>
      <c r="M16" s="42"/>
    </row>
    <row r="17" spans="1:15" customHeight="1" ht="15.75">
      <c r="A17" s="86"/>
      <c r="B17" s="86"/>
      <c r="C17" s="6"/>
      <c r="D17" s="6"/>
      <c r="E17" s="6"/>
      <c r="F17" s="6"/>
      <c r="G17" s="6"/>
      <c r="H17" s="6"/>
      <c r="I17" s="6"/>
      <c r="J17" s="6"/>
      <c r="K17" s="6"/>
    </row>
    <row r="18" spans="1:15" customHeight="1" ht="15.75">
      <c r="A18" s="164" t="s">
        <v>57</v>
      </c>
      <c r="B18" s="165"/>
      <c r="C18" s="165"/>
      <c r="D18" s="165"/>
      <c r="E18" s="165"/>
      <c r="F18" s="165"/>
      <c r="G18" s="211"/>
      <c r="H18" s="208" t="s">
        <v>114</v>
      </c>
      <c r="I18" s="209"/>
      <c r="J18" s="210"/>
      <c r="K18" s="94" t="s">
        <v>115</v>
      </c>
      <c r="L18" s="93"/>
      <c r="M18" s="93"/>
      <c r="N18" s="93"/>
      <c r="O18" s="93"/>
    </row>
    <row r="19" spans="1:15" customHeight="1" ht="38.25">
      <c r="A19" s="27" t="s">
        <v>58</v>
      </c>
      <c r="B19" s="27" t="s">
        <v>59</v>
      </c>
      <c r="C19" s="27" t="s">
        <v>60</v>
      </c>
      <c r="D19" s="27" t="s">
        <v>61</v>
      </c>
      <c r="E19" s="27" t="s">
        <v>62</v>
      </c>
      <c r="F19" s="27" t="s">
        <v>63</v>
      </c>
      <c r="G19" s="27" t="s">
        <v>64</v>
      </c>
      <c r="H19" s="144" t="s">
        <v>116</v>
      </c>
      <c r="I19" s="144" t="s">
        <v>44</v>
      </c>
      <c r="J19" s="144" t="s">
        <v>117</v>
      </c>
      <c r="K19" s="91" t="s">
        <v>118</v>
      </c>
    </row>
    <row r="20" spans="1:15" customHeight="1" ht="15">
      <c r="A20" s="35">
        <v>1</v>
      </c>
      <c r="B20" s="35">
        <v>116670</v>
      </c>
      <c r="C20" s="99" t="s">
        <v>65</v>
      </c>
      <c r="D20" s="35">
        <v>171502</v>
      </c>
      <c r="E20" s="35">
        <v>3698</v>
      </c>
      <c r="F20" s="35" t="s">
        <v>66</v>
      </c>
      <c r="G20" s="98" t="s">
        <v>67</v>
      </c>
      <c r="H20" s="41">
        <v>91.7</v>
      </c>
      <c r="I20" s="41">
        <v>99</v>
      </c>
      <c r="J20" s="35">
        <v>1510</v>
      </c>
      <c r="K20" s="35">
        <v>33</v>
      </c>
    </row>
    <row r="21" spans="1:15">
      <c r="A21" s="35"/>
      <c r="B21" s="35"/>
      <c r="C21" s="99"/>
      <c r="D21" s="35"/>
      <c r="E21" s="35"/>
      <c r="F21" s="35"/>
      <c r="G21" s="98"/>
      <c r="H21" s="41"/>
      <c r="I21" s="41"/>
      <c r="J21" s="35"/>
      <c r="K21" s="35"/>
      <c r="L21"/>
    </row>
    <row r="22" spans="1:15">
      <c r="A22" s="35">
        <v>2</v>
      </c>
      <c r="B22" s="35">
        <v>116671</v>
      </c>
      <c r="C22" s="99" t="s">
        <v>68</v>
      </c>
      <c r="D22" s="35">
        <v>171503</v>
      </c>
      <c r="E22" s="35">
        <v>3698</v>
      </c>
      <c r="F22" s="35" t="s">
        <v>66</v>
      </c>
      <c r="G22" s="98" t="s">
        <v>67</v>
      </c>
      <c r="H22" s="41">
        <v>91.7</v>
      </c>
      <c r="I22" s="41">
        <v>100</v>
      </c>
      <c r="J22" s="35">
        <v>1520</v>
      </c>
      <c r="K22" s="35">
        <v>34</v>
      </c>
      <c r="L22"/>
    </row>
    <row r="23" spans="1:15">
      <c r="A23" s="35"/>
      <c r="B23" s="35"/>
      <c r="C23" s="99"/>
      <c r="D23" s="35"/>
      <c r="E23" s="35"/>
      <c r="F23" s="35"/>
      <c r="G23" s="98"/>
      <c r="H23" s="41"/>
      <c r="I23" s="41"/>
      <c r="J23" s="35"/>
      <c r="K23" s="35"/>
      <c r="L23"/>
    </row>
    <row r="24" spans="1:15">
      <c r="A24" s="35">
        <v>3</v>
      </c>
      <c r="B24" s="35">
        <v>116672</v>
      </c>
      <c r="C24" s="99" t="s">
        <v>69</v>
      </c>
      <c r="D24" s="35">
        <v>171504</v>
      </c>
      <c r="E24" s="35">
        <v>3698</v>
      </c>
      <c r="F24" s="35" t="s">
        <v>66</v>
      </c>
      <c r="G24" s="98" t="s">
        <v>67</v>
      </c>
      <c r="H24" s="41">
        <v>83.3</v>
      </c>
      <c r="I24" s="41">
        <v>96</v>
      </c>
      <c r="J24" s="35">
        <v>1380</v>
      </c>
      <c r="K24" s="35">
        <v>29</v>
      </c>
      <c r="L24"/>
    </row>
    <row r="25" spans="1:15">
      <c r="A25" s="35"/>
      <c r="B25" s="35"/>
      <c r="C25" s="99"/>
      <c r="D25" s="35"/>
      <c r="E25" s="35"/>
      <c r="F25" s="35"/>
      <c r="G25" s="98"/>
      <c r="H25" s="41"/>
      <c r="I25" s="41"/>
      <c r="J25" s="35"/>
      <c r="K25" s="35"/>
      <c r="L25"/>
    </row>
    <row r="26" spans="1:15">
      <c r="A26" s="35">
        <v>4</v>
      </c>
      <c r="B26" s="35">
        <v>116673</v>
      </c>
      <c r="C26" s="99" t="s">
        <v>70</v>
      </c>
      <c r="D26" s="35">
        <v>171505</v>
      </c>
      <c r="E26" s="35">
        <v>3698</v>
      </c>
      <c r="F26" s="35" t="s">
        <v>66</v>
      </c>
      <c r="G26" s="98" t="s">
        <v>67</v>
      </c>
      <c r="H26" s="41">
        <v>100</v>
      </c>
      <c r="I26" s="41">
        <v>100</v>
      </c>
      <c r="J26" s="35">
        <v>1600</v>
      </c>
      <c r="K26" s="35">
        <v>36</v>
      </c>
      <c r="L26"/>
    </row>
    <row r="27" spans="1:15">
      <c r="A27" s="35"/>
      <c r="B27" s="35"/>
      <c r="C27" s="99"/>
      <c r="D27" s="35"/>
      <c r="E27" s="35"/>
      <c r="F27" s="35"/>
      <c r="G27" s="98"/>
      <c r="H27" s="41"/>
      <c r="I27" s="41"/>
      <c r="J27" s="35"/>
      <c r="K27" s="35"/>
      <c r="L27"/>
    </row>
    <row r="28" spans="1:15">
      <c r="A28" s="35">
        <v>5</v>
      </c>
      <c r="B28" s="35">
        <v>116674</v>
      </c>
      <c r="C28" s="99" t="s">
        <v>71</v>
      </c>
      <c r="D28" s="35">
        <v>171506</v>
      </c>
      <c r="E28" s="35">
        <v>3698</v>
      </c>
      <c r="F28" s="35" t="s">
        <v>66</v>
      </c>
      <c r="G28" s="98" t="s">
        <v>67</v>
      </c>
      <c r="H28" s="41">
        <v>91.7</v>
      </c>
      <c r="I28" s="41">
        <v>99</v>
      </c>
      <c r="J28" s="35">
        <v>1510</v>
      </c>
      <c r="K28" s="35">
        <v>33</v>
      </c>
      <c r="L28"/>
    </row>
    <row r="29" spans="1:15">
      <c r="A29" s="35"/>
      <c r="B29" s="35"/>
      <c r="C29" s="99"/>
      <c r="D29" s="35"/>
      <c r="E29" s="35"/>
      <c r="F29" s="35"/>
      <c r="G29" s="98"/>
      <c r="H29" s="41"/>
      <c r="I29" s="41"/>
      <c r="J29" s="35"/>
      <c r="K29" s="35"/>
      <c r="L29"/>
    </row>
    <row r="30" spans="1:15">
      <c r="A30" s="35">
        <v>6</v>
      </c>
      <c r="B30" s="35">
        <v>116675</v>
      </c>
      <c r="C30" s="99" t="s">
        <v>72</v>
      </c>
      <c r="D30" s="35">
        <v>171507</v>
      </c>
      <c r="E30" s="35">
        <v>3698</v>
      </c>
      <c r="F30" s="35" t="s">
        <v>66</v>
      </c>
      <c r="G30" s="98" t="s">
        <v>67</v>
      </c>
      <c r="H30" s="41">
        <v>91.7</v>
      </c>
      <c r="I30" s="41">
        <v>100</v>
      </c>
      <c r="J30" s="35">
        <v>1520</v>
      </c>
      <c r="K30" s="35">
        <v>34</v>
      </c>
      <c r="L30"/>
    </row>
    <row r="31" spans="1:15">
      <c r="A31" s="35"/>
      <c r="B31" s="35"/>
      <c r="C31" s="99"/>
      <c r="D31" s="35"/>
      <c r="E31" s="35"/>
      <c r="F31" s="35"/>
      <c r="G31" s="98"/>
      <c r="H31" s="41"/>
      <c r="I31" s="41"/>
      <c r="J31" s="35"/>
      <c r="K31" s="35"/>
      <c r="L31"/>
    </row>
    <row r="32" spans="1:15">
      <c r="A32" s="35">
        <v>7</v>
      </c>
      <c r="B32" s="35">
        <v>116676</v>
      </c>
      <c r="C32" s="99" t="s">
        <v>73</v>
      </c>
      <c r="D32" s="35">
        <v>171508</v>
      </c>
      <c r="E32" s="35">
        <v>3698</v>
      </c>
      <c r="F32" s="35" t="s">
        <v>66</v>
      </c>
      <c r="G32" s="98" t="s">
        <v>67</v>
      </c>
      <c r="H32" s="41">
        <v>83.3</v>
      </c>
      <c r="I32" s="41">
        <v>96</v>
      </c>
      <c r="J32" s="35">
        <v>1380</v>
      </c>
      <c r="K32" s="35">
        <v>29</v>
      </c>
      <c r="L32"/>
    </row>
    <row r="33" spans="1:15">
      <c r="A33" s="35"/>
      <c r="B33" s="35"/>
      <c r="C33" s="99"/>
      <c r="D33" s="35"/>
      <c r="E33" s="35"/>
      <c r="F33" s="35"/>
      <c r="G33" s="98"/>
      <c r="H33" s="41"/>
      <c r="I33" s="41"/>
      <c r="J33" s="35"/>
      <c r="K33" s="35"/>
      <c r="L33"/>
    </row>
    <row r="34" spans="1:15">
      <c r="A34" s="35">
        <v>8</v>
      </c>
      <c r="B34" s="35">
        <v>116677</v>
      </c>
      <c r="C34" s="99" t="s">
        <v>74</v>
      </c>
      <c r="D34" s="35">
        <v>171509</v>
      </c>
      <c r="E34" s="35">
        <v>3698</v>
      </c>
      <c r="F34" s="35" t="s">
        <v>66</v>
      </c>
      <c r="G34" s="98" t="s">
        <v>67</v>
      </c>
      <c r="H34" s="41">
        <v>100</v>
      </c>
      <c r="I34" s="41">
        <v>100</v>
      </c>
      <c r="J34" s="35">
        <v>1600</v>
      </c>
      <c r="K34" s="35">
        <v>36</v>
      </c>
      <c r="L34"/>
    </row>
    <row r="35" spans="1:15">
      <c r="A35" s="35"/>
      <c r="B35" s="35"/>
      <c r="C35" s="99"/>
      <c r="D35" s="35"/>
      <c r="E35" s="35"/>
      <c r="F35" s="35"/>
      <c r="G35" s="98"/>
      <c r="H35" s="41"/>
      <c r="I35" s="41"/>
      <c r="J35" s="35"/>
      <c r="K35" s="35"/>
      <c r="L35"/>
    </row>
    <row r="36" spans="1:15">
      <c r="A36" s="35">
        <v>9</v>
      </c>
      <c r="B36" s="35">
        <v>116678</v>
      </c>
      <c r="C36" s="99" t="s">
        <v>75</v>
      </c>
      <c r="D36" s="35">
        <v>171510</v>
      </c>
      <c r="E36" s="35">
        <v>3698</v>
      </c>
      <c r="F36" s="35" t="s">
        <v>66</v>
      </c>
      <c r="G36" s="98" t="s">
        <v>67</v>
      </c>
      <c r="H36" s="41">
        <v>91.7</v>
      </c>
      <c r="I36" s="41">
        <v>99</v>
      </c>
      <c r="J36" s="35">
        <v>1510</v>
      </c>
      <c r="K36" s="35">
        <v>33</v>
      </c>
      <c r="L36"/>
    </row>
    <row r="37" spans="1:15">
      <c r="A37" s="35"/>
      <c r="B37" s="35"/>
      <c r="C37" s="99"/>
      <c r="D37" s="35"/>
      <c r="E37" s="35"/>
      <c r="F37" s="35"/>
      <c r="G37" s="98"/>
      <c r="H37" s="41"/>
      <c r="I37" s="41"/>
      <c r="J37" s="35"/>
      <c r="K37" s="35"/>
      <c r="L37"/>
    </row>
    <row r="38" spans="1:15">
      <c r="A38" s="35">
        <v>10</v>
      </c>
      <c r="B38" s="35">
        <v>116679</v>
      </c>
      <c r="C38" s="99" t="s">
        <v>76</v>
      </c>
      <c r="D38" s="35">
        <v>171511</v>
      </c>
      <c r="E38" s="35">
        <v>3698</v>
      </c>
      <c r="F38" s="35" t="s">
        <v>66</v>
      </c>
      <c r="G38" s="98" t="s">
        <v>67</v>
      </c>
      <c r="H38" s="41">
        <v>91.7</v>
      </c>
      <c r="I38" s="41">
        <v>100</v>
      </c>
      <c r="J38" s="35">
        <v>1520</v>
      </c>
      <c r="K38" s="35">
        <v>34</v>
      </c>
      <c r="L38"/>
    </row>
    <row r="39" spans="1:15">
      <c r="A39" s="35"/>
      <c r="B39" s="35"/>
      <c r="C39" s="99"/>
      <c r="D39" s="35"/>
      <c r="E39" s="35"/>
      <c r="F39" s="35"/>
      <c r="G39" s="98"/>
      <c r="H39" s="41"/>
      <c r="I39" s="41"/>
      <c r="J39" s="35"/>
      <c r="K39" s="35"/>
      <c r="L39"/>
    </row>
    <row r="40" spans="1:15">
      <c r="A40" s="35">
        <v>11</v>
      </c>
      <c r="B40" s="35">
        <v>116680</v>
      </c>
      <c r="C40" s="99" t="s">
        <v>77</v>
      </c>
      <c r="D40" s="35">
        <v>171512</v>
      </c>
      <c r="E40" s="35">
        <v>3698</v>
      </c>
      <c r="F40" s="35" t="s">
        <v>66</v>
      </c>
      <c r="G40" s="98" t="s">
        <v>67</v>
      </c>
      <c r="H40" s="41">
        <v>83.3</v>
      </c>
      <c r="I40" s="41">
        <v>96</v>
      </c>
      <c r="J40" s="35">
        <v>1380</v>
      </c>
      <c r="K40" s="35">
        <v>29</v>
      </c>
      <c r="L40"/>
    </row>
    <row r="41" spans="1:15">
      <c r="A41" s="35"/>
      <c r="B41" s="35"/>
      <c r="C41" s="99"/>
      <c r="D41" s="35"/>
      <c r="E41" s="35"/>
      <c r="F41" s="35"/>
      <c r="G41" s="98"/>
      <c r="H41" s="41"/>
      <c r="I41" s="41"/>
      <c r="J41" s="35"/>
      <c r="K41" s="35"/>
      <c r="L41"/>
    </row>
    <row r="42" spans="1:15">
      <c r="A42" s="35">
        <v>12</v>
      </c>
      <c r="B42" s="35">
        <v>116681</v>
      </c>
      <c r="C42" s="99" t="s">
        <v>78</v>
      </c>
      <c r="D42" s="35">
        <v>171513</v>
      </c>
      <c r="E42" s="35">
        <v>3698</v>
      </c>
      <c r="F42" s="35" t="s">
        <v>66</v>
      </c>
      <c r="G42" s="98" t="s">
        <v>67</v>
      </c>
      <c r="H42" s="41">
        <v>100</v>
      </c>
      <c r="I42" s="41">
        <v>100</v>
      </c>
      <c r="J42" s="35">
        <v>1600</v>
      </c>
      <c r="K42" s="35">
        <v>36</v>
      </c>
      <c r="L42"/>
    </row>
    <row r="43" spans="1:15">
      <c r="A43" s="35"/>
      <c r="B43" s="35"/>
      <c r="C43" s="99"/>
      <c r="D43" s="35"/>
      <c r="E43" s="35"/>
      <c r="F43" s="35"/>
      <c r="G43" s="98"/>
      <c r="H43" s="41"/>
      <c r="I43" s="41"/>
      <c r="J43" s="35"/>
      <c r="K43" s="35"/>
      <c r="L43"/>
    </row>
    <row r="44" spans="1:15">
      <c r="A44" s="35">
        <v>13</v>
      </c>
      <c r="B44" s="35">
        <v>116682</v>
      </c>
      <c r="C44" s="99" t="s">
        <v>79</v>
      </c>
      <c r="D44" s="35">
        <v>171514</v>
      </c>
      <c r="E44" s="35">
        <v>3698</v>
      </c>
      <c r="F44" s="35" t="s">
        <v>66</v>
      </c>
      <c r="G44" s="98" t="s">
        <v>67</v>
      </c>
      <c r="H44" s="41">
        <v>91.7</v>
      </c>
      <c r="I44" s="41">
        <v>99</v>
      </c>
      <c r="J44" s="35">
        <v>1510</v>
      </c>
      <c r="K44" s="35">
        <v>33</v>
      </c>
      <c r="L44"/>
    </row>
    <row r="45" spans="1:15">
      <c r="A45" s="35"/>
      <c r="B45" s="35"/>
      <c r="C45" s="99"/>
      <c r="D45" s="35"/>
      <c r="E45" s="35"/>
      <c r="F45" s="35"/>
      <c r="G45" s="98"/>
      <c r="H45" s="41"/>
      <c r="I45" s="41"/>
      <c r="J45" s="35"/>
      <c r="K45" s="35"/>
      <c r="L45"/>
    </row>
    <row r="46" spans="1:15">
      <c r="A46" s="35">
        <v>14</v>
      </c>
      <c r="B46" s="35">
        <v>116683</v>
      </c>
      <c r="C46" s="99" t="s">
        <v>80</v>
      </c>
      <c r="D46" s="35">
        <v>171515</v>
      </c>
      <c r="E46" s="35">
        <v>3698</v>
      </c>
      <c r="F46" s="35" t="s">
        <v>66</v>
      </c>
      <c r="G46" s="98" t="s">
        <v>67</v>
      </c>
      <c r="H46" s="41">
        <v>64.09999999999999</v>
      </c>
      <c r="I46" s="41">
        <v>89</v>
      </c>
      <c r="J46" s="35">
        <v>1280</v>
      </c>
      <c r="K46" s="35">
        <v>27</v>
      </c>
      <c r="L46"/>
    </row>
    <row r="47" spans="1:15">
      <c r="A47" s="35"/>
      <c r="B47" s="35"/>
      <c r="C47" s="99"/>
      <c r="D47" s="35"/>
      <c r="E47" s="35"/>
      <c r="F47" s="35"/>
      <c r="G47" s="98"/>
      <c r="H47" s="41"/>
      <c r="I47" s="41"/>
      <c r="J47" s="35"/>
      <c r="K47" s="35"/>
      <c r="L47"/>
    </row>
    <row r="48" spans="1:15">
      <c r="A48" s="35">
        <v>15</v>
      </c>
      <c r="B48" s="35">
        <v>116684</v>
      </c>
      <c r="C48" s="99" t="s">
        <v>81</v>
      </c>
      <c r="D48" s="35">
        <v>171516</v>
      </c>
      <c r="E48" s="35">
        <v>3698</v>
      </c>
      <c r="F48" s="35" t="s">
        <v>66</v>
      </c>
      <c r="G48" s="98" t="s">
        <v>67</v>
      </c>
      <c r="H48" s="41">
        <v>83.3</v>
      </c>
      <c r="I48" s="41">
        <v>96</v>
      </c>
      <c r="J48" s="35">
        <v>1380</v>
      </c>
      <c r="K48" s="35">
        <v>29</v>
      </c>
      <c r="L48"/>
    </row>
    <row r="49" spans="1:15">
      <c r="A49" s="35"/>
      <c r="B49" s="35"/>
      <c r="C49" s="99"/>
      <c r="D49" s="35"/>
      <c r="E49" s="35"/>
      <c r="F49" s="35"/>
      <c r="G49" s="98"/>
      <c r="H49" s="41"/>
      <c r="I49" s="41"/>
      <c r="J49" s="35"/>
      <c r="K49" s="35"/>
      <c r="L49"/>
    </row>
    <row r="50" spans="1:15">
      <c r="A50" s="35">
        <v>16</v>
      </c>
      <c r="B50" s="35">
        <v>116665</v>
      </c>
      <c r="C50" s="99" t="s">
        <v>82</v>
      </c>
      <c r="D50" s="35">
        <v>171497</v>
      </c>
      <c r="E50" s="35">
        <v>3698</v>
      </c>
      <c r="F50" s="35" t="s">
        <v>66</v>
      </c>
      <c r="G50" s="98" t="s">
        <v>67</v>
      </c>
      <c r="H50" s="41">
        <v>100</v>
      </c>
      <c r="I50" s="41">
        <v>100</v>
      </c>
      <c r="J50" s="35">
        <v>1600</v>
      </c>
      <c r="K50" s="35">
        <v>36</v>
      </c>
      <c r="L50"/>
    </row>
    <row r="51" spans="1:15">
      <c r="A51" s="35"/>
      <c r="B51" s="35"/>
      <c r="C51" s="99"/>
      <c r="D51" s="35"/>
      <c r="E51" s="35"/>
      <c r="F51" s="35"/>
      <c r="G51" s="98"/>
      <c r="H51" s="41"/>
      <c r="I51" s="41"/>
      <c r="J51" s="35"/>
      <c r="K51" s="35"/>
      <c r="L51"/>
    </row>
    <row r="52" spans="1:15">
      <c r="A52" s="35">
        <v>17</v>
      </c>
      <c r="B52" s="35">
        <v>116666</v>
      </c>
      <c r="C52" s="99" t="s">
        <v>83</v>
      </c>
      <c r="D52" s="35">
        <v>171498</v>
      </c>
      <c r="E52" s="35">
        <v>3698</v>
      </c>
      <c r="F52" s="35" t="s">
        <v>66</v>
      </c>
      <c r="G52" s="98" t="s">
        <v>67</v>
      </c>
      <c r="H52" s="41">
        <v>79.5</v>
      </c>
      <c r="I52" s="41">
        <v>98</v>
      </c>
      <c r="J52" s="35">
        <v>1430</v>
      </c>
      <c r="K52" s="35">
        <v>31</v>
      </c>
      <c r="L52"/>
    </row>
    <row r="53" spans="1:15">
      <c r="A53" s="35"/>
      <c r="B53" s="35"/>
      <c r="C53" s="99"/>
      <c r="D53" s="35"/>
      <c r="E53" s="35"/>
      <c r="F53" s="35"/>
      <c r="G53" s="98"/>
      <c r="H53" s="41"/>
      <c r="I53" s="41"/>
      <c r="J53" s="35"/>
      <c r="K53" s="35"/>
      <c r="L53"/>
    </row>
    <row r="54" spans="1:15">
      <c r="A54" s="35">
        <v>18</v>
      </c>
      <c r="B54" s="35">
        <v>116667</v>
      </c>
      <c r="C54" s="99" t="s">
        <v>84</v>
      </c>
      <c r="D54" s="35">
        <v>171499</v>
      </c>
      <c r="E54" s="35">
        <v>3698</v>
      </c>
      <c r="F54" s="35" t="s">
        <v>66</v>
      </c>
      <c r="G54" s="98" t="s">
        <v>67</v>
      </c>
      <c r="H54" s="41">
        <v>75.8</v>
      </c>
      <c r="I54" s="41">
        <v>96</v>
      </c>
      <c r="J54" s="35">
        <v>1380</v>
      </c>
      <c r="K54" s="35">
        <v>29</v>
      </c>
      <c r="L54"/>
    </row>
    <row r="55" spans="1:15">
      <c r="A55" s="35"/>
      <c r="B55" s="35"/>
      <c r="C55" s="99"/>
      <c r="D55" s="35"/>
      <c r="E55" s="35"/>
      <c r="F55" s="35"/>
      <c r="G55" s="98"/>
      <c r="H55" s="41"/>
      <c r="I55" s="41"/>
      <c r="J55" s="35"/>
      <c r="K55" s="35"/>
      <c r="L55"/>
    </row>
    <row r="56" spans="1:15">
      <c r="A56" s="35">
        <v>19</v>
      </c>
      <c r="B56" s="35">
        <v>116668</v>
      </c>
      <c r="C56" s="99" t="s">
        <v>85</v>
      </c>
      <c r="D56" s="35">
        <v>171500</v>
      </c>
      <c r="E56" s="35">
        <v>3698</v>
      </c>
      <c r="F56" s="35" t="s">
        <v>66</v>
      </c>
      <c r="G56" s="98" t="s">
        <v>67</v>
      </c>
      <c r="H56" s="41">
        <v>77.59999999999999</v>
      </c>
      <c r="I56" s="41">
        <v>89</v>
      </c>
      <c r="J56" s="35">
        <v>1280</v>
      </c>
      <c r="K56" s="35">
        <v>27</v>
      </c>
      <c r="L56"/>
    </row>
    <row r="57" spans="1:15">
      <c r="A57" s="35"/>
      <c r="B57" s="35"/>
      <c r="C57" s="99"/>
      <c r="D57" s="35"/>
      <c r="E57" s="35"/>
      <c r="F57" s="35"/>
      <c r="G57" s="98"/>
      <c r="H57" s="41"/>
      <c r="I57" s="41"/>
      <c r="J57" s="35"/>
      <c r="K57" s="35"/>
      <c r="L57"/>
    </row>
    <row r="58" spans="1:15">
      <c r="A58" s="35">
        <v>20</v>
      </c>
      <c r="B58" s="35">
        <v>116669</v>
      </c>
      <c r="C58" s="99" t="s">
        <v>86</v>
      </c>
      <c r="D58" s="35">
        <v>171501</v>
      </c>
      <c r="E58" s="35">
        <v>3698</v>
      </c>
      <c r="F58" s="35" t="s">
        <v>66</v>
      </c>
      <c r="G58" s="98" t="s">
        <v>67</v>
      </c>
      <c r="H58" s="41">
        <v>41.8</v>
      </c>
      <c r="I58" s="41">
        <v>63</v>
      </c>
      <c r="J58" s="35">
        <v>1080</v>
      </c>
      <c r="K58" s="35">
        <v>21</v>
      </c>
      <c r="L58"/>
    </row>
    <row r="59" spans="1:15">
      <c r="A59" s="35"/>
      <c r="B59" s="35"/>
      <c r="C59" s="99"/>
      <c r="D59" s="35"/>
      <c r="E59" s="35"/>
      <c r="F59" s="35"/>
      <c r="G59" s="98"/>
      <c r="H59" s="41"/>
      <c r="I59" s="41"/>
      <c r="J59" s="35"/>
      <c r="K59" s="35"/>
      <c r="L59"/>
    </row>
    <row r="60" spans="1:15">
      <c r="A60" s="35">
        <v>21</v>
      </c>
      <c r="B60" s="35">
        <v>80634</v>
      </c>
      <c r="C60" s="99" t="s">
        <v>87</v>
      </c>
      <c r="D60" s="35">
        <v>171493</v>
      </c>
      <c r="E60" s="35">
        <v>3698</v>
      </c>
      <c r="F60" s="35" t="s">
        <v>66</v>
      </c>
      <c r="G60" s="98" t="s">
        <v>67</v>
      </c>
      <c r="H60" s="41">
        <v>100</v>
      </c>
      <c r="I60" s="41">
        <v>100</v>
      </c>
      <c r="J60" s="35">
        <v>1600</v>
      </c>
      <c r="K60" s="35">
        <v>36</v>
      </c>
      <c r="L60"/>
    </row>
    <row r="61" spans="1:15">
      <c r="A61" s="35"/>
      <c r="B61" s="35"/>
      <c r="C61" s="99"/>
      <c r="D61" s="35"/>
      <c r="E61" s="35"/>
      <c r="F61" s="35"/>
      <c r="G61" s="98"/>
      <c r="H61" s="41"/>
      <c r="I61" s="41"/>
      <c r="J61" s="35"/>
      <c r="K61" s="35"/>
      <c r="L61"/>
    </row>
    <row r="62" spans="1:15">
      <c r="A62" s="35">
        <v>22</v>
      </c>
      <c r="B62" s="35">
        <v>79162</v>
      </c>
      <c r="C62" s="99" t="s">
        <v>88</v>
      </c>
      <c r="D62" s="35">
        <v>171494</v>
      </c>
      <c r="E62" s="35">
        <v>3698</v>
      </c>
      <c r="F62" s="35" t="s">
        <v>66</v>
      </c>
      <c r="G62" s="98" t="s">
        <v>67</v>
      </c>
      <c r="H62" s="41">
        <v>91.7</v>
      </c>
      <c r="I62" s="41">
        <v>99</v>
      </c>
      <c r="J62" s="35">
        <v>1510</v>
      </c>
      <c r="K62" s="35">
        <v>33</v>
      </c>
      <c r="L62"/>
    </row>
    <row r="63" spans="1:15">
      <c r="A63" s="35"/>
      <c r="B63" s="35"/>
      <c r="C63" s="99"/>
      <c r="D63" s="35"/>
      <c r="E63" s="35"/>
      <c r="F63" s="35"/>
      <c r="G63" s="98"/>
      <c r="H63" s="41"/>
      <c r="I63" s="41"/>
      <c r="J63" s="35"/>
      <c r="K63" s="35"/>
      <c r="L63"/>
    </row>
    <row r="64" spans="1:15">
      <c r="A64" s="35">
        <v>23</v>
      </c>
      <c r="B64" s="35">
        <v>80636</v>
      </c>
      <c r="C64" s="99" t="s">
        <v>89</v>
      </c>
      <c r="D64" s="35">
        <v>171495</v>
      </c>
      <c r="E64" s="35">
        <v>3698</v>
      </c>
      <c r="F64" s="35" t="s">
        <v>66</v>
      </c>
      <c r="G64" s="98" t="s">
        <v>67</v>
      </c>
      <c r="H64" s="41">
        <v>91.7</v>
      </c>
      <c r="I64" s="41">
        <v>100</v>
      </c>
      <c r="J64" s="35">
        <v>1520</v>
      </c>
      <c r="K64" s="35">
        <v>34</v>
      </c>
      <c r="L64"/>
    </row>
    <row r="65" spans="1:15">
      <c r="A65" s="35"/>
      <c r="B65" s="35"/>
      <c r="C65" s="99"/>
      <c r="D65" s="35"/>
      <c r="E65" s="35"/>
      <c r="F65" s="35"/>
      <c r="G65" s="98"/>
      <c r="H65" s="41"/>
      <c r="I65" s="41"/>
      <c r="J65" s="35"/>
      <c r="K65" s="35"/>
      <c r="L65"/>
    </row>
    <row r="66" spans="1:15">
      <c r="A66" s="35">
        <v>24</v>
      </c>
      <c r="B66" s="35">
        <v>90569</v>
      </c>
      <c r="C66" s="99" t="s">
        <v>90</v>
      </c>
      <c r="D66" s="35">
        <v>171496</v>
      </c>
      <c r="E66" s="35">
        <v>3698</v>
      </c>
      <c r="F66" s="35" t="s">
        <v>66</v>
      </c>
      <c r="G66" s="98" t="s">
        <v>67</v>
      </c>
      <c r="H66" s="41">
        <v>83.3</v>
      </c>
      <c r="I66" s="41">
        <v>96</v>
      </c>
      <c r="J66" s="35">
        <v>1380</v>
      </c>
      <c r="K66" s="35">
        <v>29</v>
      </c>
      <c r="L66"/>
    </row>
    <row r="67" spans="1:15">
      <c r="A67" s="35"/>
      <c r="B67" s="35"/>
      <c r="C67" s="99"/>
      <c r="D67" s="35"/>
      <c r="E67" s="35"/>
      <c r="F67" s="35"/>
      <c r="G67" s="98"/>
      <c r="H67" s="41"/>
      <c r="I67" s="41"/>
      <c r="J67" s="35"/>
      <c r="K67" s="35"/>
      <c r="L6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6:J6"/>
    <mergeCell ref="A18:G18"/>
    <mergeCell ref="A1:C4"/>
    <mergeCell ref="H4:I4"/>
    <mergeCell ref="H1:I1"/>
    <mergeCell ref="H3:I3"/>
    <mergeCell ref="H2:I2"/>
    <mergeCell ref="D1:G4"/>
    <mergeCell ref="H18:J18"/>
    <mergeCell ref="A21:L21"/>
    <mergeCell ref="A23:L23"/>
    <mergeCell ref="A25:L25"/>
    <mergeCell ref="A27:L27"/>
    <mergeCell ref="A29:L29"/>
    <mergeCell ref="A31:L31"/>
    <mergeCell ref="A33:L33"/>
    <mergeCell ref="A35:L35"/>
    <mergeCell ref="A37:L37"/>
    <mergeCell ref="A39:L39"/>
    <mergeCell ref="A41:L41"/>
    <mergeCell ref="A43:L43"/>
    <mergeCell ref="A45:L45"/>
    <mergeCell ref="A47:L47"/>
    <mergeCell ref="A49:L49"/>
    <mergeCell ref="A51:L51"/>
    <mergeCell ref="A53:L53"/>
    <mergeCell ref="A55:L55"/>
    <mergeCell ref="A57:L57"/>
    <mergeCell ref="A59:L59"/>
    <mergeCell ref="A61:L61"/>
    <mergeCell ref="A63:L63"/>
    <mergeCell ref="A65:L65"/>
    <mergeCell ref="A67:L67"/>
  </mergeCells>
  <printOptions gridLines="false" gridLinesSet="true"/>
  <pageMargins left="0.7" right="0.7" top="0.75" bottom="0.75" header="0.3" footer="0.3"/>
  <pageSetup paperSize="1" orientation="landscape" scale="56"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Q67"/>
  <sheetViews>
    <sheetView tabSelected="0" workbookViewId="0" showGridLines="true" showRowColHeaders="1">
      <selection activeCell="Q20" sqref="Q20"/>
    </sheetView>
  </sheetViews>
  <sheetFormatPr customHeight="true" defaultRowHeight="15.75" defaultColWidth="14.42578125" outlineLevelRow="0" outlineLevelCol="0"/>
  <cols>
    <col min="1" max="1" width="11.140625" customWidth="true" style="0"/>
    <col min="2" max="2" width="11.140625" customWidth="true" style="0"/>
    <col min="3" max="3" width="45.140625" customWidth="true" style="0"/>
    <col min="4" max="4" width="14.28515625" customWidth="true" style="0"/>
    <col min="5" max="5" width="11.42578125" customWidth="true" style="0"/>
    <col min="6" max="6" width="40.7109375" customWidth="true" style="0"/>
    <col min="7" max="7" width="13.85546875" customWidth="true" style="0"/>
    <col min="8" max="8" width="12.140625" customWidth="true" style="0"/>
    <col min="9" max="9" width="12.140625" customWidth="true" style="0"/>
    <col min="10" max="10" width="16" customWidth="true" style="0"/>
    <col min="11" max="11" width="12.140625" customWidth="true" style="0"/>
    <col min="12" max="12" width="12.140625" customWidth="true" style="14"/>
    <col min="13" max="13" width="12.140625" customWidth="true" style="14"/>
    <col min="14" max="14" width="12.140625" customWidth="true" style="0"/>
    <col min="15" max="15" width="12.140625" customWidth="true" style="0"/>
    <col min="16" max="16" width="13.85546875" customWidth="true" style="0"/>
  </cols>
  <sheetData>
    <row r="1" spans="1:17" customHeight="1" ht="15.75">
      <c r="A1" s="167"/>
      <c r="B1" s="168"/>
      <c r="C1" s="188"/>
      <c r="D1" s="185" t="s">
        <v>119</v>
      </c>
      <c r="E1" s="177"/>
      <c r="F1" s="177"/>
      <c r="G1" s="178"/>
      <c r="H1" s="212" t="s">
        <v>32</v>
      </c>
      <c r="I1" s="213"/>
      <c r="J1" s="218" t="s">
        <v>33</v>
      </c>
      <c r="K1" s="219"/>
      <c r="L1" s="219"/>
      <c r="M1" s="219"/>
      <c r="N1" s="220"/>
      <c r="O1" s="59"/>
      <c r="P1" s="60"/>
    </row>
    <row r="2" spans="1:17" customHeight="1" ht="12.75">
      <c r="A2" s="170"/>
      <c r="B2" s="171"/>
      <c r="C2" s="189"/>
      <c r="D2" s="186"/>
      <c r="E2" s="180"/>
      <c r="F2" s="180"/>
      <c r="G2" s="181"/>
      <c r="H2" s="214" t="s">
        <v>34</v>
      </c>
      <c r="I2" s="215"/>
      <c r="J2" s="221" t="s">
        <v>35</v>
      </c>
      <c r="K2" s="222"/>
      <c r="L2" s="222"/>
      <c r="M2" s="222"/>
      <c r="N2" s="223"/>
      <c r="O2" s="1"/>
      <c r="P2" s="61"/>
    </row>
    <row r="3" spans="1:17" customHeight="1" ht="12.75">
      <c r="A3" s="170"/>
      <c r="B3" s="171"/>
      <c r="C3" s="189"/>
      <c r="D3" s="186"/>
      <c r="E3" s="180"/>
      <c r="F3" s="180"/>
      <c r="G3" s="181"/>
      <c r="H3" s="214" t="s">
        <v>36</v>
      </c>
      <c r="I3" s="215"/>
      <c r="J3" s="221" t="s">
        <v>37</v>
      </c>
      <c r="K3" s="222"/>
      <c r="L3" s="222"/>
      <c r="M3" s="222"/>
      <c r="N3" s="223"/>
      <c r="O3" s="1"/>
      <c r="P3" s="61"/>
    </row>
    <row r="4" spans="1:17" customHeight="1" ht="15.75">
      <c r="A4" s="173"/>
      <c r="B4" s="174"/>
      <c r="C4" s="190"/>
      <c r="D4" s="187"/>
      <c r="E4" s="183"/>
      <c r="F4" s="183"/>
      <c r="G4" s="184"/>
      <c r="H4" s="216" t="s">
        <v>38</v>
      </c>
      <c r="I4" s="217"/>
      <c r="J4" s="149">
        <v>1</v>
      </c>
      <c r="K4" s="150"/>
      <c r="L4" s="150"/>
      <c r="M4" s="150"/>
      <c r="N4" s="204"/>
      <c r="O4" s="62"/>
      <c r="P4" s="63"/>
    </row>
    <row r="5" spans="1:17" customHeight="1" ht="15.75">
      <c r="A5" s="5"/>
      <c r="B5" s="5"/>
      <c r="C5" s="5"/>
      <c r="D5" s="5"/>
      <c r="E5" s="5"/>
      <c r="F5" s="7"/>
      <c r="G5" s="5"/>
      <c r="H5" s="6"/>
      <c r="I5" s="6"/>
      <c r="J5" s="6"/>
      <c r="K5" s="6"/>
      <c r="L5" s="6"/>
      <c r="M5" s="6"/>
      <c r="N5" s="6"/>
      <c r="O5" s="6"/>
      <c r="P5" s="6"/>
    </row>
    <row r="6" spans="1:17" customHeight="1" ht="15.75">
      <c r="A6" s="7"/>
      <c r="B6" s="7"/>
      <c r="C6" s="7"/>
      <c r="D6" s="7"/>
      <c r="E6" s="9"/>
      <c r="F6" s="7"/>
      <c r="G6" s="97" t="s">
        <v>39</v>
      </c>
      <c r="H6" s="92" t="s">
        <v>40</v>
      </c>
      <c r="I6" s="151" t="s">
        <v>92</v>
      </c>
      <c r="J6" s="152"/>
      <c r="K6" s="152"/>
      <c r="L6" s="152"/>
      <c r="M6" s="152"/>
      <c r="N6" s="152"/>
      <c r="O6" s="151" t="s">
        <v>93</v>
      </c>
      <c r="P6" s="151"/>
      <c r="Q6" s="93"/>
    </row>
    <row r="7" spans="1:17" customHeight="1" ht="38.25">
      <c r="A7" s="7"/>
      <c r="B7" s="7"/>
      <c r="C7" s="7"/>
      <c r="D7" s="7"/>
      <c r="E7" s="9"/>
      <c r="F7" s="7"/>
      <c r="G7" s="23"/>
      <c r="H7" s="31" t="s">
        <v>44</v>
      </c>
      <c r="I7" s="144" t="s">
        <v>45</v>
      </c>
      <c r="J7" s="144" t="s">
        <v>46</v>
      </c>
      <c r="K7" s="144" t="s">
        <v>47</v>
      </c>
      <c r="L7" s="143" t="s">
        <v>48</v>
      </c>
      <c r="M7" s="143" t="s">
        <v>49</v>
      </c>
      <c r="N7" s="143" t="s">
        <v>50</v>
      </c>
      <c r="O7" s="89" t="s">
        <v>51</v>
      </c>
      <c r="P7" s="89" t="s">
        <v>52</v>
      </c>
    </row>
    <row r="8" spans="1:17" customHeight="1" ht="12.75" hidden="true" s="14" customFormat="1">
      <c r="A8" s="7"/>
      <c r="B8" s="7"/>
      <c r="C8" s="7"/>
      <c r="D8" s="7"/>
      <c r="E8" s="9"/>
      <c r="F8" s="7"/>
      <c r="G8" s="24"/>
      <c r="H8" s="24"/>
      <c r="I8" s="24"/>
      <c r="J8" s="24"/>
      <c r="K8" s="24"/>
      <c r="L8" s="24"/>
      <c r="M8" s="24"/>
      <c r="N8" s="24"/>
      <c r="O8" s="24"/>
      <c r="P8" s="24"/>
    </row>
    <row r="9" spans="1:17" customHeight="1" ht="12.75" hidden="true" s="14" customFormat="1">
      <c r="A9" s="7"/>
      <c r="B9" s="7"/>
      <c r="C9" s="7"/>
      <c r="D9" s="7"/>
      <c r="E9" s="9"/>
      <c r="F9" s="7"/>
      <c r="G9" s="24"/>
      <c r="H9" s="24"/>
      <c r="I9" s="24"/>
      <c r="J9" s="24"/>
      <c r="K9" s="24"/>
      <c r="L9" s="24"/>
      <c r="M9" s="24"/>
      <c r="N9" s="24"/>
      <c r="O9" s="24"/>
      <c r="P9" s="24"/>
    </row>
    <row r="10" spans="1:17" customHeight="1" ht="12.75" hidden="true" s="14" customFormat="1">
      <c r="A10" s="7"/>
      <c r="B10" s="7"/>
      <c r="C10" s="7"/>
      <c r="D10" s="7"/>
      <c r="E10" s="9"/>
      <c r="F10" s="7"/>
      <c r="G10" s="24"/>
      <c r="H10" s="24"/>
      <c r="I10" s="24"/>
      <c r="J10" s="24"/>
      <c r="K10" s="24"/>
      <c r="L10" s="24"/>
      <c r="M10" s="24"/>
      <c r="N10" s="24"/>
      <c r="O10" s="24"/>
      <c r="P10" s="24"/>
    </row>
    <row r="11" spans="1:17" customHeight="1" ht="12.75" hidden="true" s="14" customFormat="1">
      <c r="A11" s="7"/>
      <c r="B11" s="7"/>
      <c r="C11" s="7"/>
      <c r="D11" s="7"/>
      <c r="E11" s="9"/>
      <c r="F11" s="7"/>
      <c r="G11" s="24"/>
      <c r="H11" s="24"/>
      <c r="I11" s="24"/>
      <c r="J11" s="24"/>
      <c r="K11" s="24"/>
      <c r="L11" s="24"/>
      <c r="M11" s="24"/>
      <c r="N11" s="24"/>
      <c r="O11" s="24"/>
      <c r="P11" s="24"/>
    </row>
    <row r="12" spans="1:17" customHeight="1" ht="15.75" hidden="true">
      <c r="A12" s="7"/>
      <c r="B12" s="7"/>
      <c r="C12" s="7"/>
      <c r="D12" s="7"/>
      <c r="E12" s="9"/>
      <c r="F12" s="7"/>
      <c r="G12" s="24"/>
      <c r="H12" s="24"/>
      <c r="I12" s="24"/>
      <c r="J12" s="24"/>
      <c r="K12" s="24"/>
      <c r="L12" s="24"/>
      <c r="M12" s="24"/>
      <c r="N12" s="24"/>
      <c r="O12" s="24"/>
      <c r="P12" s="24"/>
    </row>
    <row r="13" spans="1:17" customHeight="1" ht="15.75" hidden="true">
      <c r="A13" s="7"/>
      <c r="B13" s="7"/>
      <c r="C13" s="7"/>
      <c r="D13" s="7"/>
      <c r="E13" s="9"/>
      <c r="F13" s="7"/>
      <c r="G13" s="24"/>
      <c r="H13" s="24"/>
      <c r="I13" s="24"/>
      <c r="J13" s="24"/>
      <c r="K13" s="24"/>
      <c r="L13" s="24"/>
      <c r="M13" s="24"/>
      <c r="N13" s="24"/>
      <c r="O13" s="24"/>
      <c r="P13" s="24"/>
    </row>
    <row r="14" spans="1:17" customHeight="1" ht="15.75">
      <c r="A14" s="86"/>
      <c r="B14" s="7"/>
      <c r="C14" s="7"/>
      <c r="D14" s="7"/>
      <c r="E14" s="9"/>
      <c r="F14" s="7"/>
      <c r="G14" s="33" t="s">
        <v>53</v>
      </c>
      <c r="H14" s="55">
        <f>MIN(H20:H67)</f>
        <v>63</v>
      </c>
      <c r="I14" s="55">
        <f>MIN(I20:I67)</f>
        <v>0</v>
      </c>
      <c r="J14" s="55">
        <f>MIN(J20:J67)</f>
        <v>0</v>
      </c>
      <c r="K14" s="55">
        <f>MIN(K20:K67)</f>
        <v>0</v>
      </c>
      <c r="L14" s="55">
        <f>MIN(L20:L67)</f>
        <v>0</v>
      </c>
      <c r="M14" s="55">
        <f>MIN(M20:M67)</f>
        <v>0</v>
      </c>
      <c r="N14" s="55">
        <f>MIN(N20:N67)</f>
        <v>0</v>
      </c>
      <c r="O14" s="55">
        <f>MIN(O20:O67)</f>
        <v>2</v>
      </c>
      <c r="P14" s="55">
        <f>MIN(P20:P67)</f>
        <v>40</v>
      </c>
    </row>
    <row r="15" spans="1:17" customHeight="1" ht="15.75">
      <c r="A15" s="86" t="s">
        <v>54</v>
      </c>
      <c r="B15" s="7"/>
      <c r="C15" s="7"/>
      <c r="D15" s="7"/>
      <c r="E15" s="9"/>
      <c r="F15" s="7"/>
      <c r="G15" s="33" t="s">
        <v>55</v>
      </c>
      <c r="H15" s="55">
        <f>MAX(H20:H67)</f>
        <v>100</v>
      </c>
      <c r="I15" s="55">
        <f>MAX(I20:I67)</f>
        <v>0</v>
      </c>
      <c r="J15" s="55">
        <f>MAX(J20:J67)</f>
        <v>0</v>
      </c>
      <c r="K15" s="55">
        <f>MAX(K20:K67)</f>
        <v>0</v>
      </c>
      <c r="L15" s="55">
        <f>MAX(L20:L67)</f>
        <v>0</v>
      </c>
      <c r="M15" s="55">
        <f>MAX(M20:M67)</f>
        <v>0</v>
      </c>
      <c r="N15" s="55">
        <f>MAX(N20:N67)</f>
        <v>0</v>
      </c>
      <c r="O15" s="55">
        <f>MAX(O20:O67)</f>
        <v>99</v>
      </c>
      <c r="P15" s="55">
        <f>MAX(P20:P67)</f>
        <v>99</v>
      </c>
    </row>
    <row r="16" spans="1:17" customHeight="1" ht="15.75">
      <c r="A16" s="86"/>
      <c r="B16" s="7"/>
      <c r="C16" s="7"/>
      <c r="D16" s="7"/>
      <c r="E16" s="9"/>
      <c r="F16" s="7"/>
      <c r="G16" s="33" t="s">
        <v>56</v>
      </c>
      <c r="H16" s="55">
        <f>AVERAGE(H20:H67)</f>
        <v>96.25</v>
      </c>
      <c r="I16" s="55" t="str">
        <f>AVERAGE(I20:I67)</f>
        <v>0</v>
      </c>
      <c r="J16" s="55" t="str">
        <f>AVERAGE(J20:J67)</f>
        <v>0</v>
      </c>
      <c r="K16" s="55" t="str">
        <f>AVERAGE(K20:K67)</f>
        <v>0</v>
      </c>
      <c r="L16" s="55" t="str">
        <f>AVERAGE(L20:L67)</f>
        <v>0</v>
      </c>
      <c r="M16" s="55" t="str">
        <f>AVERAGE(M20:M67)</f>
        <v>0</v>
      </c>
      <c r="N16" s="55" t="str">
        <f>AVERAGE(N20:N67)</f>
        <v>0</v>
      </c>
      <c r="O16" s="55">
        <f>AVERAGE(O20:O67)</f>
        <v>90.375</v>
      </c>
      <c r="P16" s="55">
        <f>AVERAGE(P20:P67)</f>
        <v>91.75</v>
      </c>
      <c r="Q16" s="42"/>
    </row>
    <row r="17" spans="1:17" customHeight="1" ht="15.75">
      <c r="A17" s="86"/>
      <c r="B17" s="86"/>
      <c r="C17" s="6"/>
      <c r="D17" s="6"/>
      <c r="E17" s="6"/>
      <c r="F17" s="6"/>
      <c r="G17" s="6"/>
      <c r="H17" s="6"/>
      <c r="I17" s="6"/>
      <c r="J17" s="6"/>
      <c r="K17" s="6"/>
      <c r="L17" s="6"/>
      <c r="M17" s="6"/>
      <c r="N17" s="6"/>
      <c r="O17" s="6"/>
      <c r="P17" s="6"/>
    </row>
    <row r="18" spans="1:17" customHeight="1" ht="15.75">
      <c r="A18" s="164" t="s">
        <v>57</v>
      </c>
      <c r="B18" s="165"/>
      <c r="C18" s="165"/>
      <c r="D18" s="165"/>
      <c r="E18" s="165"/>
      <c r="F18" s="165"/>
      <c r="G18" s="166"/>
      <c r="H18" s="92" t="s">
        <v>40</v>
      </c>
      <c r="I18" s="151" t="s">
        <v>92</v>
      </c>
      <c r="J18" s="152"/>
      <c r="K18" s="152"/>
      <c r="L18" s="152"/>
      <c r="M18" s="152"/>
      <c r="N18" s="152"/>
      <c r="O18" s="151" t="s">
        <v>93</v>
      </c>
      <c r="P18" s="151"/>
      <c r="Q18" s="93"/>
    </row>
    <row r="19" spans="1:17" customHeight="1" ht="38.25">
      <c r="A19" s="27" t="s">
        <v>58</v>
      </c>
      <c r="B19" s="27" t="s">
        <v>59</v>
      </c>
      <c r="C19" s="27" t="s">
        <v>60</v>
      </c>
      <c r="D19" s="27" t="s">
        <v>61</v>
      </c>
      <c r="E19" s="27" t="s">
        <v>62</v>
      </c>
      <c r="F19" s="27" t="s">
        <v>63</v>
      </c>
      <c r="G19" s="27" t="s">
        <v>64</v>
      </c>
      <c r="H19" s="31" t="s">
        <v>44</v>
      </c>
      <c r="I19" s="144" t="s">
        <v>45</v>
      </c>
      <c r="J19" s="144" t="s">
        <v>46</v>
      </c>
      <c r="K19" s="144" t="s">
        <v>47</v>
      </c>
      <c r="L19" s="143" t="s">
        <v>48</v>
      </c>
      <c r="M19" s="143" t="s">
        <v>49</v>
      </c>
      <c r="N19" s="143" t="s">
        <v>50</v>
      </c>
      <c r="O19" s="89" t="s">
        <v>51</v>
      </c>
      <c r="P19" s="89" t="s">
        <v>52</v>
      </c>
    </row>
    <row r="20" spans="1:17" customHeight="1" ht="15">
      <c r="A20" s="35">
        <v>1</v>
      </c>
      <c r="B20" s="35">
        <v>116670</v>
      </c>
      <c r="C20" s="99" t="s">
        <v>65</v>
      </c>
      <c r="D20" s="35">
        <v>171502</v>
      </c>
      <c r="E20" s="35">
        <v>3698</v>
      </c>
      <c r="F20" s="35" t="s">
        <v>66</v>
      </c>
      <c r="G20" s="98" t="s">
        <v>67</v>
      </c>
      <c r="H20" s="226">
        <v>99</v>
      </c>
      <c r="I20" s="41" t="s">
        <v>120</v>
      </c>
      <c r="J20" s="41" t="s">
        <v>120</v>
      </c>
      <c r="K20" s="41" t="s">
        <v>120</v>
      </c>
      <c r="L20" s="41" t="s">
        <v>120</v>
      </c>
      <c r="M20" s="41" t="s">
        <v>120</v>
      </c>
      <c r="N20" s="41" t="s">
        <v>120</v>
      </c>
      <c r="O20" s="226">
        <v>97</v>
      </c>
      <c r="P20" s="226">
        <v>99</v>
      </c>
    </row>
    <row r="21" spans="1:17">
      <c r="A21" s="35"/>
      <c r="B21" s="35"/>
      <c r="C21" s="99"/>
      <c r="D21" s="35"/>
      <c r="E21" s="35"/>
      <c r="F21" s="35"/>
      <c r="G21" s="98"/>
      <c r="H21" s="226"/>
      <c r="I21" s="41"/>
      <c r="J21" s="41"/>
      <c r="K21" s="41"/>
      <c r="L21" s="41"/>
      <c r="M21" s="41"/>
      <c r="N21" s="41"/>
      <c r="O21" s="226"/>
      <c r="P21" s="226"/>
      <c r="Q21"/>
    </row>
    <row r="22" spans="1:17">
      <c r="A22" s="35">
        <v>2</v>
      </c>
      <c r="B22" s="35">
        <v>116671</v>
      </c>
      <c r="C22" s="99" t="s">
        <v>68</v>
      </c>
      <c r="D22" s="35">
        <v>171503</v>
      </c>
      <c r="E22" s="35">
        <v>3698</v>
      </c>
      <c r="F22" s="35" t="s">
        <v>66</v>
      </c>
      <c r="G22" s="98" t="s">
        <v>67</v>
      </c>
      <c r="H22" s="226">
        <v>100</v>
      </c>
      <c r="I22" s="41" t="s">
        <v>120</v>
      </c>
      <c r="J22" s="41" t="s">
        <v>120</v>
      </c>
      <c r="K22" s="41" t="s">
        <v>120</v>
      </c>
      <c r="L22" s="41" t="s">
        <v>120</v>
      </c>
      <c r="M22" s="41" t="s">
        <v>120</v>
      </c>
      <c r="N22" s="41" t="s">
        <v>120</v>
      </c>
      <c r="O22" s="226">
        <v>98</v>
      </c>
      <c r="P22" s="226">
        <v>99</v>
      </c>
      <c r="Q22"/>
    </row>
    <row r="23" spans="1:17">
      <c r="A23" s="35"/>
      <c r="B23" s="35"/>
      <c r="C23" s="99"/>
      <c r="D23" s="35"/>
      <c r="E23" s="35"/>
      <c r="F23" s="35"/>
      <c r="G23" s="98"/>
      <c r="H23" s="226"/>
      <c r="I23" s="41"/>
      <c r="J23" s="41"/>
      <c r="K23" s="41"/>
      <c r="L23" s="41"/>
      <c r="M23" s="41"/>
      <c r="N23" s="41"/>
      <c r="O23" s="226"/>
      <c r="P23" s="226"/>
      <c r="Q23"/>
    </row>
    <row r="24" spans="1:17">
      <c r="A24" s="35">
        <v>3</v>
      </c>
      <c r="B24" s="35">
        <v>116672</v>
      </c>
      <c r="C24" s="99" t="s">
        <v>69</v>
      </c>
      <c r="D24" s="35">
        <v>171504</v>
      </c>
      <c r="E24" s="35">
        <v>3698</v>
      </c>
      <c r="F24" s="35" t="s">
        <v>66</v>
      </c>
      <c r="G24" s="98" t="s">
        <v>67</v>
      </c>
      <c r="H24" s="226">
        <v>96</v>
      </c>
      <c r="I24" s="41" t="s">
        <v>120</v>
      </c>
      <c r="J24" s="41" t="s">
        <v>120</v>
      </c>
      <c r="K24" s="41" t="s">
        <v>120</v>
      </c>
      <c r="L24" s="41" t="s">
        <v>120</v>
      </c>
      <c r="M24" s="41" t="s">
        <v>120</v>
      </c>
      <c r="N24" s="41" t="s">
        <v>120</v>
      </c>
      <c r="O24" s="226">
        <v>99</v>
      </c>
      <c r="P24" s="226">
        <v>76</v>
      </c>
      <c r="Q24"/>
    </row>
    <row r="25" spans="1:17">
      <c r="A25" s="35"/>
      <c r="B25" s="35"/>
      <c r="C25" s="99"/>
      <c r="D25" s="35"/>
      <c r="E25" s="35"/>
      <c r="F25" s="35"/>
      <c r="G25" s="98"/>
      <c r="H25" s="226"/>
      <c r="I25" s="41"/>
      <c r="J25" s="41"/>
      <c r="K25" s="41"/>
      <c r="L25" s="41"/>
      <c r="M25" s="41"/>
      <c r="N25" s="41"/>
      <c r="O25" s="226"/>
      <c r="P25" s="226"/>
      <c r="Q25"/>
    </row>
    <row r="26" spans="1:17">
      <c r="A26" s="35">
        <v>4</v>
      </c>
      <c r="B26" s="35">
        <v>116673</v>
      </c>
      <c r="C26" s="99" t="s">
        <v>70</v>
      </c>
      <c r="D26" s="35">
        <v>171505</v>
      </c>
      <c r="E26" s="35">
        <v>3698</v>
      </c>
      <c r="F26" s="35" t="s">
        <v>66</v>
      </c>
      <c r="G26" s="98" t="s">
        <v>67</v>
      </c>
      <c r="H26" s="226">
        <v>100</v>
      </c>
      <c r="I26" s="41" t="s">
        <v>120</v>
      </c>
      <c r="J26" s="41" t="s">
        <v>120</v>
      </c>
      <c r="K26" s="41" t="s">
        <v>120</v>
      </c>
      <c r="L26" s="41" t="s">
        <v>120</v>
      </c>
      <c r="M26" s="41" t="s">
        <v>120</v>
      </c>
      <c r="N26" s="41" t="s">
        <v>120</v>
      </c>
      <c r="O26" s="226">
        <v>99</v>
      </c>
      <c r="P26" s="226">
        <v>99</v>
      </c>
      <c r="Q26"/>
    </row>
    <row r="27" spans="1:17">
      <c r="A27" s="35"/>
      <c r="B27" s="35"/>
      <c r="C27" s="99"/>
      <c r="D27" s="35"/>
      <c r="E27" s="35"/>
      <c r="F27" s="35"/>
      <c r="G27" s="98"/>
      <c r="H27" s="226"/>
      <c r="I27" s="41"/>
      <c r="J27" s="41"/>
      <c r="K27" s="41"/>
      <c r="L27" s="41"/>
      <c r="M27" s="41"/>
      <c r="N27" s="41"/>
      <c r="O27" s="226"/>
      <c r="P27" s="226"/>
      <c r="Q27"/>
    </row>
    <row r="28" spans="1:17">
      <c r="A28" s="35">
        <v>5</v>
      </c>
      <c r="B28" s="35">
        <v>116674</v>
      </c>
      <c r="C28" s="99" t="s">
        <v>71</v>
      </c>
      <c r="D28" s="35">
        <v>171506</v>
      </c>
      <c r="E28" s="35">
        <v>3698</v>
      </c>
      <c r="F28" s="35" t="s">
        <v>66</v>
      </c>
      <c r="G28" s="98" t="s">
        <v>67</v>
      </c>
      <c r="H28" s="226">
        <v>99</v>
      </c>
      <c r="I28" s="41" t="s">
        <v>120</v>
      </c>
      <c r="J28" s="41" t="s">
        <v>120</v>
      </c>
      <c r="K28" s="41" t="s">
        <v>120</v>
      </c>
      <c r="L28" s="41" t="s">
        <v>120</v>
      </c>
      <c r="M28" s="41" t="s">
        <v>120</v>
      </c>
      <c r="N28" s="41" t="s">
        <v>120</v>
      </c>
      <c r="O28" s="226">
        <v>97</v>
      </c>
      <c r="P28" s="226">
        <v>99</v>
      </c>
      <c r="Q28"/>
    </row>
    <row r="29" spans="1:17">
      <c r="A29" s="35"/>
      <c r="B29" s="35"/>
      <c r="C29" s="99"/>
      <c r="D29" s="35"/>
      <c r="E29" s="35"/>
      <c r="F29" s="35"/>
      <c r="G29" s="98"/>
      <c r="H29" s="226"/>
      <c r="I29" s="41"/>
      <c r="J29" s="41"/>
      <c r="K29" s="41"/>
      <c r="L29" s="41"/>
      <c r="M29" s="41"/>
      <c r="N29" s="41"/>
      <c r="O29" s="226"/>
      <c r="P29" s="226"/>
      <c r="Q29"/>
    </row>
    <row r="30" spans="1:17">
      <c r="A30" s="35">
        <v>6</v>
      </c>
      <c r="B30" s="35">
        <v>116675</v>
      </c>
      <c r="C30" s="99" t="s">
        <v>72</v>
      </c>
      <c r="D30" s="35">
        <v>171507</v>
      </c>
      <c r="E30" s="35">
        <v>3698</v>
      </c>
      <c r="F30" s="35" t="s">
        <v>66</v>
      </c>
      <c r="G30" s="98" t="s">
        <v>67</v>
      </c>
      <c r="H30" s="226">
        <v>100</v>
      </c>
      <c r="I30" s="41" t="s">
        <v>120</v>
      </c>
      <c r="J30" s="41" t="s">
        <v>120</v>
      </c>
      <c r="K30" s="41" t="s">
        <v>120</v>
      </c>
      <c r="L30" s="41" t="s">
        <v>120</v>
      </c>
      <c r="M30" s="41" t="s">
        <v>120</v>
      </c>
      <c r="N30" s="41" t="s">
        <v>120</v>
      </c>
      <c r="O30" s="226">
        <v>98</v>
      </c>
      <c r="P30" s="226">
        <v>99</v>
      </c>
      <c r="Q30"/>
    </row>
    <row r="31" spans="1:17">
      <c r="A31" s="35"/>
      <c r="B31" s="35"/>
      <c r="C31" s="99"/>
      <c r="D31" s="35"/>
      <c r="E31" s="35"/>
      <c r="F31" s="35"/>
      <c r="G31" s="98"/>
      <c r="H31" s="226"/>
      <c r="I31" s="41"/>
      <c r="J31" s="41"/>
      <c r="K31" s="41"/>
      <c r="L31" s="41"/>
      <c r="M31" s="41"/>
      <c r="N31" s="41"/>
      <c r="O31" s="226"/>
      <c r="P31" s="226"/>
      <c r="Q31"/>
    </row>
    <row r="32" spans="1:17">
      <c r="A32" s="35">
        <v>7</v>
      </c>
      <c r="B32" s="35">
        <v>116676</v>
      </c>
      <c r="C32" s="99" t="s">
        <v>73</v>
      </c>
      <c r="D32" s="35">
        <v>171508</v>
      </c>
      <c r="E32" s="35">
        <v>3698</v>
      </c>
      <c r="F32" s="35" t="s">
        <v>66</v>
      </c>
      <c r="G32" s="98" t="s">
        <v>67</v>
      </c>
      <c r="H32" s="226">
        <v>96</v>
      </c>
      <c r="I32" s="41" t="s">
        <v>120</v>
      </c>
      <c r="J32" s="41" t="s">
        <v>120</v>
      </c>
      <c r="K32" s="41" t="s">
        <v>120</v>
      </c>
      <c r="L32" s="41" t="s">
        <v>120</v>
      </c>
      <c r="M32" s="41" t="s">
        <v>120</v>
      </c>
      <c r="N32" s="41" t="s">
        <v>120</v>
      </c>
      <c r="O32" s="226">
        <v>99</v>
      </c>
      <c r="P32" s="226">
        <v>76</v>
      </c>
      <c r="Q32"/>
    </row>
    <row r="33" spans="1:17">
      <c r="A33" s="35"/>
      <c r="B33" s="35"/>
      <c r="C33" s="99"/>
      <c r="D33" s="35"/>
      <c r="E33" s="35"/>
      <c r="F33" s="35"/>
      <c r="G33" s="98"/>
      <c r="H33" s="226"/>
      <c r="I33" s="41"/>
      <c r="J33" s="41"/>
      <c r="K33" s="41"/>
      <c r="L33" s="41"/>
      <c r="M33" s="41"/>
      <c r="N33" s="41"/>
      <c r="O33" s="226"/>
      <c r="P33" s="226"/>
      <c r="Q33"/>
    </row>
    <row r="34" spans="1:17">
      <c r="A34" s="35">
        <v>8</v>
      </c>
      <c r="B34" s="35">
        <v>116677</v>
      </c>
      <c r="C34" s="99" t="s">
        <v>74</v>
      </c>
      <c r="D34" s="35">
        <v>171509</v>
      </c>
      <c r="E34" s="35">
        <v>3698</v>
      </c>
      <c r="F34" s="35" t="s">
        <v>66</v>
      </c>
      <c r="G34" s="98" t="s">
        <v>67</v>
      </c>
      <c r="H34" s="226">
        <v>100</v>
      </c>
      <c r="I34" s="41" t="s">
        <v>120</v>
      </c>
      <c r="J34" s="41" t="s">
        <v>120</v>
      </c>
      <c r="K34" s="41" t="s">
        <v>120</v>
      </c>
      <c r="L34" s="41" t="s">
        <v>120</v>
      </c>
      <c r="M34" s="41" t="s">
        <v>120</v>
      </c>
      <c r="N34" s="41" t="s">
        <v>120</v>
      </c>
      <c r="O34" s="226">
        <v>99</v>
      </c>
      <c r="P34" s="226">
        <v>99</v>
      </c>
      <c r="Q34"/>
    </row>
    <row r="35" spans="1:17">
      <c r="A35" s="35"/>
      <c r="B35" s="35"/>
      <c r="C35" s="99"/>
      <c r="D35" s="35"/>
      <c r="E35" s="35"/>
      <c r="F35" s="35"/>
      <c r="G35" s="98"/>
      <c r="H35" s="226"/>
      <c r="I35" s="41"/>
      <c r="J35" s="41"/>
      <c r="K35" s="41"/>
      <c r="L35" s="41"/>
      <c r="M35" s="41"/>
      <c r="N35" s="41"/>
      <c r="O35" s="226"/>
      <c r="P35" s="226"/>
      <c r="Q35"/>
    </row>
    <row r="36" spans="1:17">
      <c r="A36" s="35">
        <v>9</v>
      </c>
      <c r="B36" s="35">
        <v>116678</v>
      </c>
      <c r="C36" s="99" t="s">
        <v>75</v>
      </c>
      <c r="D36" s="35">
        <v>171510</v>
      </c>
      <c r="E36" s="35">
        <v>3698</v>
      </c>
      <c r="F36" s="35" t="s">
        <v>66</v>
      </c>
      <c r="G36" s="98" t="s">
        <v>67</v>
      </c>
      <c r="H36" s="226">
        <v>99</v>
      </c>
      <c r="I36" s="41" t="s">
        <v>120</v>
      </c>
      <c r="J36" s="41" t="s">
        <v>120</v>
      </c>
      <c r="K36" s="41" t="s">
        <v>120</v>
      </c>
      <c r="L36" s="41" t="s">
        <v>120</v>
      </c>
      <c r="M36" s="41" t="s">
        <v>120</v>
      </c>
      <c r="N36" s="41" t="s">
        <v>120</v>
      </c>
      <c r="O36" s="226">
        <v>97</v>
      </c>
      <c r="P36" s="226">
        <v>99</v>
      </c>
      <c r="Q36"/>
    </row>
    <row r="37" spans="1:17">
      <c r="A37" s="35"/>
      <c r="B37" s="35"/>
      <c r="C37" s="99"/>
      <c r="D37" s="35"/>
      <c r="E37" s="35"/>
      <c r="F37" s="35"/>
      <c r="G37" s="98"/>
      <c r="H37" s="226"/>
      <c r="I37" s="41"/>
      <c r="J37" s="41"/>
      <c r="K37" s="41"/>
      <c r="L37" s="41"/>
      <c r="M37" s="41"/>
      <c r="N37" s="41"/>
      <c r="O37" s="226"/>
      <c r="P37" s="226"/>
      <c r="Q37"/>
    </row>
    <row r="38" spans="1:17">
      <c r="A38" s="35">
        <v>10</v>
      </c>
      <c r="B38" s="35">
        <v>116679</v>
      </c>
      <c r="C38" s="99" t="s">
        <v>76</v>
      </c>
      <c r="D38" s="35">
        <v>171511</v>
      </c>
      <c r="E38" s="35">
        <v>3698</v>
      </c>
      <c r="F38" s="35" t="s">
        <v>66</v>
      </c>
      <c r="G38" s="98" t="s">
        <v>67</v>
      </c>
      <c r="H38" s="226">
        <v>100</v>
      </c>
      <c r="I38" s="41" t="s">
        <v>120</v>
      </c>
      <c r="J38" s="41" t="s">
        <v>120</v>
      </c>
      <c r="K38" s="41" t="s">
        <v>120</v>
      </c>
      <c r="L38" s="41" t="s">
        <v>120</v>
      </c>
      <c r="M38" s="41" t="s">
        <v>120</v>
      </c>
      <c r="N38" s="41" t="s">
        <v>120</v>
      </c>
      <c r="O38" s="226">
        <v>98</v>
      </c>
      <c r="P38" s="226">
        <v>99</v>
      </c>
      <c r="Q38"/>
    </row>
    <row r="39" spans="1:17">
      <c r="A39" s="35"/>
      <c r="B39" s="35"/>
      <c r="C39" s="99"/>
      <c r="D39" s="35"/>
      <c r="E39" s="35"/>
      <c r="F39" s="35"/>
      <c r="G39" s="98"/>
      <c r="H39" s="226"/>
      <c r="I39" s="41"/>
      <c r="J39" s="41"/>
      <c r="K39" s="41"/>
      <c r="L39" s="41"/>
      <c r="M39" s="41"/>
      <c r="N39" s="41"/>
      <c r="O39" s="226"/>
      <c r="P39" s="226"/>
      <c r="Q39"/>
    </row>
    <row r="40" spans="1:17">
      <c r="A40" s="35">
        <v>11</v>
      </c>
      <c r="B40" s="35">
        <v>116680</v>
      </c>
      <c r="C40" s="99" t="s">
        <v>77</v>
      </c>
      <c r="D40" s="35">
        <v>171512</v>
      </c>
      <c r="E40" s="35">
        <v>3698</v>
      </c>
      <c r="F40" s="35" t="s">
        <v>66</v>
      </c>
      <c r="G40" s="98" t="s">
        <v>67</v>
      </c>
      <c r="H40" s="226">
        <v>96</v>
      </c>
      <c r="I40" s="41" t="s">
        <v>120</v>
      </c>
      <c r="J40" s="41" t="s">
        <v>120</v>
      </c>
      <c r="K40" s="41" t="s">
        <v>120</v>
      </c>
      <c r="L40" s="41" t="s">
        <v>120</v>
      </c>
      <c r="M40" s="41" t="s">
        <v>120</v>
      </c>
      <c r="N40" s="41" t="s">
        <v>120</v>
      </c>
      <c r="O40" s="226">
        <v>99</v>
      </c>
      <c r="P40" s="226">
        <v>76</v>
      </c>
      <c r="Q40"/>
    </row>
    <row r="41" spans="1:17">
      <c r="A41" s="35"/>
      <c r="B41" s="35"/>
      <c r="C41" s="99"/>
      <c r="D41" s="35"/>
      <c r="E41" s="35"/>
      <c r="F41" s="35"/>
      <c r="G41" s="98"/>
      <c r="H41" s="226"/>
      <c r="I41" s="41"/>
      <c r="J41" s="41"/>
      <c r="K41" s="41"/>
      <c r="L41" s="41"/>
      <c r="M41" s="41"/>
      <c r="N41" s="41"/>
      <c r="O41" s="226"/>
      <c r="P41" s="226"/>
      <c r="Q41"/>
    </row>
    <row r="42" spans="1:17">
      <c r="A42" s="35">
        <v>12</v>
      </c>
      <c r="B42" s="35">
        <v>116681</v>
      </c>
      <c r="C42" s="99" t="s">
        <v>78</v>
      </c>
      <c r="D42" s="35">
        <v>171513</v>
      </c>
      <c r="E42" s="35">
        <v>3698</v>
      </c>
      <c r="F42" s="35" t="s">
        <v>66</v>
      </c>
      <c r="G42" s="98" t="s">
        <v>67</v>
      </c>
      <c r="H42" s="226">
        <v>100</v>
      </c>
      <c r="I42" s="41" t="s">
        <v>120</v>
      </c>
      <c r="J42" s="41" t="s">
        <v>120</v>
      </c>
      <c r="K42" s="41" t="s">
        <v>120</v>
      </c>
      <c r="L42" s="41" t="s">
        <v>120</v>
      </c>
      <c r="M42" s="41" t="s">
        <v>120</v>
      </c>
      <c r="N42" s="41" t="s">
        <v>120</v>
      </c>
      <c r="O42" s="226">
        <v>99</v>
      </c>
      <c r="P42" s="226">
        <v>99</v>
      </c>
      <c r="Q42"/>
    </row>
    <row r="43" spans="1:17">
      <c r="A43" s="35"/>
      <c r="B43" s="35"/>
      <c r="C43" s="99"/>
      <c r="D43" s="35"/>
      <c r="E43" s="35"/>
      <c r="F43" s="35"/>
      <c r="G43" s="98"/>
      <c r="H43" s="226"/>
      <c r="I43" s="41"/>
      <c r="J43" s="41"/>
      <c r="K43" s="41"/>
      <c r="L43" s="41"/>
      <c r="M43" s="41"/>
      <c r="N43" s="41"/>
      <c r="O43" s="226"/>
      <c r="P43" s="226"/>
      <c r="Q43"/>
    </row>
    <row r="44" spans="1:17">
      <c r="A44" s="35">
        <v>13</v>
      </c>
      <c r="B44" s="35">
        <v>116682</v>
      </c>
      <c r="C44" s="99" t="s">
        <v>79</v>
      </c>
      <c r="D44" s="35">
        <v>171514</v>
      </c>
      <c r="E44" s="35">
        <v>3698</v>
      </c>
      <c r="F44" s="35" t="s">
        <v>66</v>
      </c>
      <c r="G44" s="98" t="s">
        <v>67</v>
      </c>
      <c r="H44" s="226">
        <v>99</v>
      </c>
      <c r="I44" s="41" t="s">
        <v>120</v>
      </c>
      <c r="J44" s="41" t="s">
        <v>120</v>
      </c>
      <c r="K44" s="41" t="s">
        <v>120</v>
      </c>
      <c r="L44" s="41" t="s">
        <v>120</v>
      </c>
      <c r="M44" s="41" t="s">
        <v>120</v>
      </c>
      <c r="N44" s="41" t="s">
        <v>120</v>
      </c>
      <c r="O44" s="226">
        <v>97</v>
      </c>
      <c r="P44" s="226">
        <v>99</v>
      </c>
      <c r="Q44"/>
    </row>
    <row r="45" spans="1:17">
      <c r="A45" s="35"/>
      <c r="B45" s="35"/>
      <c r="C45" s="99"/>
      <c r="D45" s="35"/>
      <c r="E45" s="35"/>
      <c r="F45" s="35"/>
      <c r="G45" s="98"/>
      <c r="H45" s="226"/>
      <c r="I45" s="41"/>
      <c r="J45" s="41"/>
      <c r="K45" s="41"/>
      <c r="L45" s="41"/>
      <c r="M45" s="41"/>
      <c r="N45" s="41"/>
      <c r="O45" s="226"/>
      <c r="P45" s="226"/>
      <c r="Q45"/>
    </row>
    <row r="46" spans="1:17">
      <c r="A46" s="35">
        <v>14</v>
      </c>
      <c r="B46" s="35">
        <v>116683</v>
      </c>
      <c r="C46" s="99" t="s">
        <v>80</v>
      </c>
      <c r="D46" s="35">
        <v>171515</v>
      </c>
      <c r="E46" s="35">
        <v>3698</v>
      </c>
      <c r="F46" s="35" t="s">
        <v>66</v>
      </c>
      <c r="G46" s="98" t="s">
        <v>67</v>
      </c>
      <c r="H46" s="226">
        <v>89</v>
      </c>
      <c r="I46" s="41" t="s">
        <v>120</v>
      </c>
      <c r="J46" s="41" t="s">
        <v>120</v>
      </c>
      <c r="K46" s="41" t="s">
        <v>120</v>
      </c>
      <c r="L46" s="41" t="s">
        <v>120</v>
      </c>
      <c r="M46" s="41" t="s">
        <v>120</v>
      </c>
      <c r="N46" s="41" t="s">
        <v>120</v>
      </c>
      <c r="O46" s="226">
        <v>41</v>
      </c>
      <c r="P46" s="226">
        <v>99</v>
      </c>
      <c r="Q46"/>
    </row>
    <row r="47" spans="1:17">
      <c r="A47" s="35"/>
      <c r="B47" s="35"/>
      <c r="C47" s="99"/>
      <c r="D47" s="35"/>
      <c r="E47" s="35"/>
      <c r="F47" s="35"/>
      <c r="G47" s="98"/>
      <c r="H47" s="226"/>
      <c r="I47" s="41"/>
      <c r="J47" s="41"/>
      <c r="K47" s="41"/>
      <c r="L47" s="41"/>
      <c r="M47" s="41"/>
      <c r="N47" s="41"/>
      <c r="O47" s="226"/>
      <c r="P47" s="226"/>
      <c r="Q47"/>
    </row>
    <row r="48" spans="1:17">
      <c r="A48" s="35">
        <v>15</v>
      </c>
      <c r="B48" s="35">
        <v>116684</v>
      </c>
      <c r="C48" s="99" t="s">
        <v>81</v>
      </c>
      <c r="D48" s="35">
        <v>171516</v>
      </c>
      <c r="E48" s="35">
        <v>3698</v>
      </c>
      <c r="F48" s="35" t="s">
        <v>66</v>
      </c>
      <c r="G48" s="98" t="s">
        <v>67</v>
      </c>
      <c r="H48" s="226">
        <v>96</v>
      </c>
      <c r="I48" s="41" t="s">
        <v>120</v>
      </c>
      <c r="J48" s="41" t="s">
        <v>120</v>
      </c>
      <c r="K48" s="41" t="s">
        <v>120</v>
      </c>
      <c r="L48" s="41" t="s">
        <v>120</v>
      </c>
      <c r="M48" s="41" t="s">
        <v>120</v>
      </c>
      <c r="N48" s="41" t="s">
        <v>120</v>
      </c>
      <c r="O48" s="226">
        <v>99</v>
      </c>
      <c r="P48" s="226">
        <v>76</v>
      </c>
      <c r="Q48"/>
    </row>
    <row r="49" spans="1:17">
      <c r="A49" s="35"/>
      <c r="B49" s="35"/>
      <c r="C49" s="99"/>
      <c r="D49" s="35"/>
      <c r="E49" s="35"/>
      <c r="F49" s="35"/>
      <c r="G49" s="98"/>
      <c r="H49" s="226"/>
      <c r="I49" s="41"/>
      <c r="J49" s="41"/>
      <c r="K49" s="41"/>
      <c r="L49" s="41"/>
      <c r="M49" s="41"/>
      <c r="N49" s="41"/>
      <c r="O49" s="226"/>
      <c r="P49" s="226"/>
      <c r="Q49"/>
    </row>
    <row r="50" spans="1:17">
      <c r="A50" s="35">
        <v>16</v>
      </c>
      <c r="B50" s="35">
        <v>116665</v>
      </c>
      <c r="C50" s="99" t="s">
        <v>82</v>
      </c>
      <c r="D50" s="35">
        <v>171497</v>
      </c>
      <c r="E50" s="35">
        <v>3698</v>
      </c>
      <c r="F50" s="35" t="s">
        <v>66</v>
      </c>
      <c r="G50" s="98" t="s">
        <v>67</v>
      </c>
      <c r="H50" s="226">
        <v>100</v>
      </c>
      <c r="I50" s="41" t="s">
        <v>120</v>
      </c>
      <c r="J50" s="41" t="s">
        <v>120</v>
      </c>
      <c r="K50" s="41" t="s">
        <v>120</v>
      </c>
      <c r="L50" s="41" t="s">
        <v>120</v>
      </c>
      <c r="M50" s="41" t="s">
        <v>120</v>
      </c>
      <c r="N50" s="41" t="s">
        <v>120</v>
      </c>
      <c r="O50" s="226">
        <v>99</v>
      </c>
      <c r="P50" s="226">
        <v>99</v>
      </c>
      <c r="Q50"/>
    </row>
    <row r="51" spans="1:17">
      <c r="A51" s="35"/>
      <c r="B51" s="35"/>
      <c r="C51" s="99"/>
      <c r="D51" s="35"/>
      <c r="E51" s="35"/>
      <c r="F51" s="35"/>
      <c r="G51" s="98"/>
      <c r="H51" s="226"/>
      <c r="I51" s="41"/>
      <c r="J51" s="41"/>
      <c r="K51" s="41"/>
      <c r="L51" s="41"/>
      <c r="M51" s="41"/>
      <c r="N51" s="41"/>
      <c r="O51" s="226"/>
      <c r="P51" s="226"/>
      <c r="Q51"/>
    </row>
    <row r="52" spans="1:17">
      <c r="A52" s="35">
        <v>17</v>
      </c>
      <c r="B52" s="35">
        <v>116666</v>
      </c>
      <c r="C52" s="99" t="s">
        <v>83</v>
      </c>
      <c r="D52" s="35">
        <v>171498</v>
      </c>
      <c r="E52" s="35">
        <v>3698</v>
      </c>
      <c r="F52" s="35" t="s">
        <v>66</v>
      </c>
      <c r="G52" s="98" t="s">
        <v>67</v>
      </c>
      <c r="H52" s="226">
        <v>98</v>
      </c>
      <c r="I52" s="41" t="s">
        <v>120</v>
      </c>
      <c r="J52" s="41" t="s">
        <v>120</v>
      </c>
      <c r="K52" s="41" t="s">
        <v>120</v>
      </c>
      <c r="L52" s="41" t="s">
        <v>120</v>
      </c>
      <c r="M52" s="41" t="s">
        <v>120</v>
      </c>
      <c r="N52" s="41" t="s">
        <v>120</v>
      </c>
      <c r="O52" s="226">
        <v>86</v>
      </c>
      <c r="P52" s="226">
        <v>99</v>
      </c>
      <c r="Q52"/>
    </row>
    <row r="53" spans="1:17">
      <c r="A53" s="35"/>
      <c r="B53" s="35"/>
      <c r="C53" s="99"/>
      <c r="D53" s="35"/>
      <c r="E53" s="35"/>
      <c r="F53" s="35"/>
      <c r="G53" s="98"/>
      <c r="H53" s="226"/>
      <c r="I53" s="41"/>
      <c r="J53" s="41"/>
      <c r="K53" s="41"/>
      <c r="L53" s="41"/>
      <c r="M53" s="41"/>
      <c r="N53" s="41"/>
      <c r="O53" s="226"/>
      <c r="P53" s="226"/>
      <c r="Q53"/>
    </row>
    <row r="54" spans="1:17">
      <c r="A54" s="35">
        <v>18</v>
      </c>
      <c r="B54" s="35">
        <v>116667</v>
      </c>
      <c r="C54" s="99" t="s">
        <v>84</v>
      </c>
      <c r="D54" s="35">
        <v>171499</v>
      </c>
      <c r="E54" s="35">
        <v>3698</v>
      </c>
      <c r="F54" s="35" t="s">
        <v>66</v>
      </c>
      <c r="G54" s="98" t="s">
        <v>67</v>
      </c>
      <c r="H54" s="226">
        <v>96</v>
      </c>
      <c r="I54" s="41" t="s">
        <v>120</v>
      </c>
      <c r="J54" s="41" t="s">
        <v>120</v>
      </c>
      <c r="K54" s="41" t="s">
        <v>120</v>
      </c>
      <c r="L54" s="41" t="s">
        <v>120</v>
      </c>
      <c r="M54" s="41" t="s">
        <v>120</v>
      </c>
      <c r="N54" s="41" t="s">
        <v>120</v>
      </c>
      <c r="O54" s="226">
        <v>74</v>
      </c>
      <c r="P54" s="226">
        <v>99</v>
      </c>
      <c r="Q54"/>
    </row>
    <row r="55" spans="1:17">
      <c r="A55" s="35"/>
      <c r="B55" s="35"/>
      <c r="C55" s="99"/>
      <c r="D55" s="35"/>
      <c r="E55" s="35"/>
      <c r="F55" s="35"/>
      <c r="G55" s="98"/>
      <c r="H55" s="226"/>
      <c r="I55" s="41"/>
      <c r="J55" s="41"/>
      <c r="K55" s="41"/>
      <c r="L55" s="41"/>
      <c r="M55" s="41"/>
      <c r="N55" s="41"/>
      <c r="O55" s="226"/>
      <c r="P55" s="226"/>
      <c r="Q55"/>
    </row>
    <row r="56" spans="1:17">
      <c r="A56" s="35">
        <v>19</v>
      </c>
      <c r="B56" s="35">
        <v>116668</v>
      </c>
      <c r="C56" s="99" t="s">
        <v>85</v>
      </c>
      <c r="D56" s="35">
        <v>171500</v>
      </c>
      <c r="E56" s="35">
        <v>3698</v>
      </c>
      <c r="F56" s="35" t="s">
        <v>66</v>
      </c>
      <c r="G56" s="98" t="s">
        <v>67</v>
      </c>
      <c r="H56" s="226">
        <v>89</v>
      </c>
      <c r="I56" s="41" t="s">
        <v>120</v>
      </c>
      <c r="J56" s="41" t="s">
        <v>120</v>
      </c>
      <c r="K56" s="41" t="s">
        <v>120</v>
      </c>
      <c r="L56" s="41" t="s">
        <v>120</v>
      </c>
      <c r="M56" s="41" t="s">
        <v>120</v>
      </c>
      <c r="N56" s="41" t="s">
        <v>120</v>
      </c>
      <c r="O56" s="226">
        <v>99</v>
      </c>
      <c r="P56" s="226">
        <v>40</v>
      </c>
      <c r="Q56"/>
    </row>
    <row r="57" spans="1:17">
      <c r="A57" s="35"/>
      <c r="B57" s="35"/>
      <c r="C57" s="99"/>
      <c r="D57" s="35"/>
      <c r="E57" s="35"/>
      <c r="F57" s="35"/>
      <c r="G57" s="98"/>
      <c r="H57" s="226"/>
      <c r="I57" s="41"/>
      <c r="J57" s="41"/>
      <c r="K57" s="41"/>
      <c r="L57" s="41"/>
      <c r="M57" s="41"/>
      <c r="N57" s="41"/>
      <c r="O57" s="226"/>
      <c r="P57" s="226"/>
      <c r="Q57"/>
    </row>
    <row r="58" spans="1:17">
      <c r="A58" s="35">
        <v>20</v>
      </c>
      <c r="B58" s="35">
        <v>116669</v>
      </c>
      <c r="C58" s="99" t="s">
        <v>86</v>
      </c>
      <c r="D58" s="35">
        <v>171501</v>
      </c>
      <c r="E58" s="35">
        <v>3698</v>
      </c>
      <c r="F58" s="35" t="s">
        <v>66</v>
      </c>
      <c r="G58" s="98" t="s">
        <v>67</v>
      </c>
      <c r="H58" s="226">
        <v>63</v>
      </c>
      <c r="I58" s="41" t="s">
        <v>120</v>
      </c>
      <c r="J58" s="41" t="s">
        <v>120</v>
      </c>
      <c r="K58" s="41" t="s">
        <v>120</v>
      </c>
      <c r="L58" s="41" t="s">
        <v>120</v>
      </c>
      <c r="M58" s="41" t="s">
        <v>120</v>
      </c>
      <c r="N58" s="41" t="s">
        <v>120</v>
      </c>
      <c r="O58" s="226">
        <v>2</v>
      </c>
      <c r="P58" s="226">
        <v>99</v>
      </c>
      <c r="Q58"/>
    </row>
    <row r="59" spans="1:17">
      <c r="A59" s="35"/>
      <c r="B59" s="35"/>
      <c r="C59" s="99"/>
      <c r="D59" s="35"/>
      <c r="E59" s="35"/>
      <c r="F59" s="35"/>
      <c r="G59" s="98"/>
      <c r="H59" s="226"/>
      <c r="I59" s="41"/>
      <c r="J59" s="41"/>
      <c r="K59" s="41"/>
      <c r="L59" s="41"/>
      <c r="M59" s="41"/>
      <c r="N59" s="41"/>
      <c r="O59" s="226"/>
      <c r="P59" s="226"/>
      <c r="Q59"/>
    </row>
    <row r="60" spans="1:17">
      <c r="A60" s="35">
        <v>21</v>
      </c>
      <c r="B60" s="35">
        <v>80634</v>
      </c>
      <c r="C60" s="99" t="s">
        <v>87</v>
      </c>
      <c r="D60" s="35">
        <v>171493</v>
      </c>
      <c r="E60" s="35">
        <v>3698</v>
      </c>
      <c r="F60" s="35" t="s">
        <v>66</v>
      </c>
      <c r="G60" s="98" t="s">
        <v>67</v>
      </c>
      <c r="H60" s="226">
        <v>100</v>
      </c>
      <c r="I60" s="41" t="s">
        <v>120</v>
      </c>
      <c r="J60" s="41" t="s">
        <v>120</v>
      </c>
      <c r="K60" s="41" t="s">
        <v>120</v>
      </c>
      <c r="L60" s="41" t="s">
        <v>120</v>
      </c>
      <c r="M60" s="41" t="s">
        <v>120</v>
      </c>
      <c r="N60" s="41" t="s">
        <v>120</v>
      </c>
      <c r="O60" s="226">
        <v>99</v>
      </c>
      <c r="P60" s="226">
        <v>99</v>
      </c>
      <c r="Q60"/>
    </row>
    <row r="61" spans="1:17">
      <c r="A61" s="35"/>
      <c r="B61" s="35"/>
      <c r="C61" s="99"/>
      <c r="D61" s="35"/>
      <c r="E61" s="35"/>
      <c r="F61" s="35"/>
      <c r="G61" s="98"/>
      <c r="H61" s="226"/>
      <c r="I61" s="41"/>
      <c r="J61" s="41"/>
      <c r="K61" s="41"/>
      <c r="L61" s="41"/>
      <c r="M61" s="41"/>
      <c r="N61" s="41"/>
      <c r="O61" s="226"/>
      <c r="P61" s="226"/>
      <c r="Q61"/>
    </row>
    <row r="62" spans="1:17">
      <c r="A62" s="35">
        <v>22</v>
      </c>
      <c r="B62" s="35">
        <v>79162</v>
      </c>
      <c r="C62" s="99" t="s">
        <v>88</v>
      </c>
      <c r="D62" s="35">
        <v>171494</v>
      </c>
      <c r="E62" s="35">
        <v>3698</v>
      </c>
      <c r="F62" s="35" t="s">
        <v>66</v>
      </c>
      <c r="G62" s="98" t="s">
        <v>67</v>
      </c>
      <c r="H62" s="226">
        <v>99</v>
      </c>
      <c r="I62" s="41" t="s">
        <v>120</v>
      </c>
      <c r="J62" s="41" t="s">
        <v>120</v>
      </c>
      <c r="K62" s="41" t="s">
        <v>120</v>
      </c>
      <c r="L62" s="41" t="s">
        <v>120</v>
      </c>
      <c r="M62" s="41" t="s">
        <v>120</v>
      </c>
      <c r="N62" s="41" t="s">
        <v>120</v>
      </c>
      <c r="O62" s="226">
        <v>97</v>
      </c>
      <c r="P62" s="226">
        <v>99</v>
      </c>
      <c r="Q62"/>
    </row>
    <row r="63" spans="1:17">
      <c r="A63" s="35"/>
      <c r="B63" s="35"/>
      <c r="C63" s="99"/>
      <c r="D63" s="35"/>
      <c r="E63" s="35"/>
      <c r="F63" s="35"/>
      <c r="G63" s="98"/>
      <c r="H63" s="226"/>
      <c r="I63" s="41"/>
      <c r="J63" s="41"/>
      <c r="K63" s="41"/>
      <c r="L63" s="41"/>
      <c r="M63" s="41"/>
      <c r="N63" s="41"/>
      <c r="O63" s="226"/>
      <c r="P63" s="226"/>
      <c r="Q63"/>
    </row>
    <row r="64" spans="1:17">
      <c r="A64" s="35">
        <v>23</v>
      </c>
      <c r="B64" s="35">
        <v>80636</v>
      </c>
      <c r="C64" s="99" t="s">
        <v>89</v>
      </c>
      <c r="D64" s="35">
        <v>171495</v>
      </c>
      <c r="E64" s="35">
        <v>3698</v>
      </c>
      <c r="F64" s="35" t="s">
        <v>66</v>
      </c>
      <c r="G64" s="98" t="s">
        <v>67</v>
      </c>
      <c r="H64" s="226">
        <v>100</v>
      </c>
      <c r="I64" s="41" t="s">
        <v>120</v>
      </c>
      <c r="J64" s="41" t="s">
        <v>120</v>
      </c>
      <c r="K64" s="41" t="s">
        <v>120</v>
      </c>
      <c r="L64" s="41" t="s">
        <v>120</v>
      </c>
      <c r="M64" s="41" t="s">
        <v>120</v>
      </c>
      <c r="N64" s="41" t="s">
        <v>120</v>
      </c>
      <c r="O64" s="226">
        <v>98</v>
      </c>
      <c r="P64" s="226">
        <v>99</v>
      </c>
      <c r="Q64"/>
    </row>
    <row r="65" spans="1:17">
      <c r="A65" s="35"/>
      <c r="B65" s="35"/>
      <c r="C65" s="99"/>
      <c r="D65" s="35"/>
      <c r="E65" s="35"/>
      <c r="F65" s="35"/>
      <c r="G65" s="98"/>
      <c r="H65" s="226"/>
      <c r="I65" s="41"/>
      <c r="J65" s="41"/>
      <c r="K65" s="41"/>
      <c r="L65" s="41"/>
      <c r="M65" s="41"/>
      <c r="N65" s="41"/>
      <c r="O65" s="226"/>
      <c r="P65" s="226"/>
      <c r="Q65"/>
    </row>
    <row r="66" spans="1:17">
      <c r="A66" s="35">
        <v>24</v>
      </c>
      <c r="B66" s="35">
        <v>90569</v>
      </c>
      <c r="C66" s="99" t="s">
        <v>90</v>
      </c>
      <c r="D66" s="35">
        <v>171496</v>
      </c>
      <c r="E66" s="35">
        <v>3698</v>
      </c>
      <c r="F66" s="35" t="s">
        <v>66</v>
      </c>
      <c r="G66" s="98" t="s">
        <v>67</v>
      </c>
      <c r="H66" s="226">
        <v>96</v>
      </c>
      <c r="I66" s="41" t="s">
        <v>120</v>
      </c>
      <c r="J66" s="41" t="s">
        <v>120</v>
      </c>
      <c r="K66" s="41" t="s">
        <v>120</v>
      </c>
      <c r="L66" s="41" t="s">
        <v>120</v>
      </c>
      <c r="M66" s="41" t="s">
        <v>120</v>
      </c>
      <c r="N66" s="41" t="s">
        <v>120</v>
      </c>
      <c r="O66" s="226">
        <v>99</v>
      </c>
      <c r="P66" s="226">
        <v>76</v>
      </c>
      <c r="Q66"/>
    </row>
    <row r="67" spans="1:17">
      <c r="A67" s="35"/>
      <c r="B67" s="35"/>
      <c r="C67" s="99"/>
      <c r="D67" s="35"/>
      <c r="E67" s="35"/>
      <c r="F67" s="35"/>
      <c r="G67" s="98"/>
      <c r="H67" s="226"/>
      <c r="I67" s="41"/>
      <c r="J67" s="41"/>
      <c r="K67" s="41"/>
      <c r="L67" s="41"/>
      <c r="M67" s="41"/>
      <c r="N67" s="41"/>
      <c r="O67" s="226"/>
      <c r="P67" s="226"/>
      <c r="Q6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4"/>
    <mergeCell ref="D1:G4"/>
    <mergeCell ref="H4:I4"/>
    <mergeCell ref="O18:P18"/>
    <mergeCell ref="I6:N6"/>
    <mergeCell ref="O6:P6"/>
    <mergeCell ref="I18:N18"/>
    <mergeCell ref="A18:G18"/>
    <mergeCell ref="J1:N1"/>
    <mergeCell ref="J2:N2"/>
    <mergeCell ref="J3:N3"/>
    <mergeCell ref="J4:N4"/>
    <mergeCell ref="H1:I1"/>
    <mergeCell ref="H2:I2"/>
    <mergeCell ref="H3:I3"/>
    <mergeCell ref="A21:Q21"/>
    <mergeCell ref="A23:Q23"/>
    <mergeCell ref="A25:Q25"/>
    <mergeCell ref="A27:Q27"/>
    <mergeCell ref="A29:Q29"/>
    <mergeCell ref="A31:Q31"/>
    <mergeCell ref="A33:Q33"/>
    <mergeCell ref="A35:Q35"/>
    <mergeCell ref="A37:Q37"/>
    <mergeCell ref="A39:Q39"/>
    <mergeCell ref="A41:Q41"/>
    <mergeCell ref="A43:Q43"/>
    <mergeCell ref="A45:Q45"/>
    <mergeCell ref="A47:Q47"/>
    <mergeCell ref="A49:Q49"/>
    <mergeCell ref="A51:Q51"/>
    <mergeCell ref="A53:Q53"/>
    <mergeCell ref="A55:Q55"/>
    <mergeCell ref="A57:Q57"/>
    <mergeCell ref="A59:Q59"/>
    <mergeCell ref="A61:Q61"/>
    <mergeCell ref="A63:Q63"/>
    <mergeCell ref="A65:Q65"/>
    <mergeCell ref="A67:Q67"/>
  </mergeCells>
  <printOptions gridLines="false" gridLinesSet="true"/>
  <pageMargins left="0.7" right="0.7" top="0.75" bottom="0.75" header="0.3" footer="0.3"/>
  <pageSetup paperSize="1" orientation="landscape" scale="47" fitToHeight="0" fitToWidth="1"/>
  <headerFooter differentOddEven="false" differentFirst="false" scaleWithDoc="true" alignWithMargins="true">
    <oddHeader/>
    <oddFooter>&amp;LSocrato Group Reports&amp;C&amp;F&amp;A&amp;R&amp;DPage &amp;P of &amp;N</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SCORES</vt:lpstr>
      <vt:lpstr>PERCENTAGE</vt:lpstr>
      <vt:lpstr>POINTS</vt:lpstr>
      <vt:lpstr>BENCHMARK</vt:lpstr>
      <vt:lpstr>COMPARATIVE</vt:lpstr>
      <vt:lpstr>PERCENTILE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ARUN</cp:lastModifiedBy>
  <dcterms:created xsi:type="dcterms:W3CDTF">1970-01-01T00:00:00+00:00</dcterms:created>
  <dcterms:modified xsi:type="dcterms:W3CDTF">2018-04-13T09:51:45+00:00</dcterms:modified>
  <dc:title/>
  <dc:description/>
  <dc:subject/>
  <cp:keywords/>
  <cp:category/>
</cp:coreProperties>
</file>