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01"/>
  <workbookPr codeName="ThisWorkbook"/>
  <mc:AlternateContent xmlns:mc="http://schemas.openxmlformats.org/markup-compatibility/2006">
    <mc:Choice Requires="x15">
      <x15ac:absPath xmlns:x15ac="http://schemas.microsoft.com/office/spreadsheetml/2010/11/ac" url="C:\Users\ARUN\Desktop\"/>
    </mc:Choice>
  </mc:AlternateContent>
  <xr:revisionPtr revIDLastSave="0" documentId="13_ncr:1_{BDE0288B-6D77-43A4-9AAB-F93F11E30EC3}" xr6:coauthVersionLast="38" xr6:coauthVersionMax="38" xr10:uidLastSave="{00000000-0000-0000-0000-000000000000}"/>
  <bookViews>
    <workbookView xWindow="0" yWindow="0" windowWidth="20490" windowHeight="7545" activeTab="1" xr2:uid="{00000000-000D-0000-FFFF-FFFF00000000}"/>
  </bookViews>
  <sheets>
    <sheet name="README" sheetId="1" r:id="rId1"/>
    <sheet name="Pre_Post_Scores" sheetId="2" r:id="rId2"/>
  </sheets>
  <definedNames>
    <definedName name="_xlnm.Print_Area" localSheetId="1">Pre_Post_Scores!$A:$R</definedName>
    <definedName name="_xlnm.Print_Titles" localSheetId="1">Pre_Post_Scores!$18:$19</definedName>
  </definedNames>
  <calcPr calcId="162913"/>
</workbook>
</file>

<file path=xl/calcChain.xml><?xml version="1.0" encoding="utf-8"?>
<calcChain xmlns="http://schemas.openxmlformats.org/spreadsheetml/2006/main">
  <c r="BK22" i="2" l="1"/>
  <c r="BJ22" i="2"/>
  <c r="BI22" i="2"/>
  <c r="BH22" i="2"/>
  <c r="BG22" i="2"/>
  <c r="BF22" i="2"/>
  <c r="BE22" i="2"/>
  <c r="BD22" i="2"/>
  <c r="BC22" i="2"/>
  <c r="BB22" i="2"/>
  <c r="BA22" i="2"/>
  <c r="AK22" i="2"/>
  <c r="AJ22" i="2"/>
  <c r="AI22" i="2"/>
  <c r="AH22" i="2"/>
  <c r="AG22" i="2"/>
  <c r="AF22" i="2"/>
  <c r="AE22" i="2"/>
  <c r="AD22" i="2"/>
  <c r="AC22" i="2"/>
  <c r="AB22" i="2"/>
  <c r="AA22" i="2"/>
  <c r="BK21" i="2"/>
  <c r="BJ21" i="2"/>
  <c r="BI21" i="2"/>
  <c r="BH21" i="2"/>
  <c r="BG21" i="2"/>
  <c r="BF21" i="2"/>
  <c r="BE21" i="2"/>
  <c r="BD21" i="2"/>
  <c r="BC21" i="2"/>
  <c r="BB21" i="2"/>
  <c r="BA21" i="2"/>
  <c r="AK21" i="2"/>
  <c r="AJ21" i="2"/>
  <c r="AI21" i="2"/>
  <c r="AH21" i="2"/>
  <c r="AG21" i="2"/>
  <c r="AF21" i="2"/>
  <c r="AE21" i="2"/>
  <c r="AD21" i="2"/>
  <c r="AC21" i="2"/>
  <c r="AB21" i="2"/>
  <c r="AA21" i="2"/>
  <c r="BK20" i="2"/>
  <c r="BJ20" i="2"/>
  <c r="BI20" i="2"/>
  <c r="BH20" i="2"/>
  <c r="BG20" i="2"/>
  <c r="BF20" i="2"/>
  <c r="BE20" i="2"/>
  <c r="BD20" i="2"/>
  <c r="BC20" i="2"/>
  <c r="BB20" i="2"/>
  <c r="BA20" i="2"/>
  <c r="AK20" i="2"/>
  <c r="AJ20" i="2"/>
  <c r="AI20" i="2"/>
  <c r="AH20" i="2"/>
  <c r="AG20" i="2"/>
  <c r="AF20" i="2"/>
  <c r="AE20" i="2"/>
  <c r="AD20" i="2"/>
  <c r="AC20" i="2"/>
  <c r="AB20" i="2"/>
  <c r="AA20" i="2"/>
  <c r="BK91" i="2" l="1"/>
  <c r="BJ91" i="2"/>
  <c r="BI91" i="2"/>
  <c r="BH91" i="2"/>
  <c r="BG91" i="2"/>
  <c r="BF91" i="2"/>
  <c r="BE91" i="2"/>
  <c r="BD91" i="2"/>
  <c r="BC91" i="2"/>
  <c r="BB91" i="2"/>
  <c r="BA91" i="2"/>
  <c r="AK91" i="2"/>
  <c r="AJ91" i="2"/>
  <c r="AI91" i="2"/>
  <c r="AH91" i="2"/>
  <c r="AG91" i="2"/>
  <c r="AF91" i="2"/>
  <c r="AE91" i="2"/>
  <c r="AD91" i="2"/>
  <c r="AC91" i="2"/>
  <c r="AB91" i="2"/>
  <c r="AA91" i="2"/>
  <c r="BK90" i="2"/>
  <c r="BJ90" i="2"/>
  <c r="BI90" i="2"/>
  <c r="BH90" i="2"/>
  <c r="BG90" i="2"/>
  <c r="BF90" i="2"/>
  <c r="BE90" i="2"/>
  <c r="BD90" i="2"/>
  <c r="BC90" i="2"/>
  <c r="BB90" i="2"/>
  <c r="BA90" i="2"/>
  <c r="AK90" i="2"/>
  <c r="AJ90" i="2"/>
  <c r="AI90" i="2"/>
  <c r="AH90" i="2"/>
  <c r="AG90" i="2"/>
  <c r="AF90" i="2"/>
  <c r="AE90" i="2"/>
  <c r="AD90" i="2"/>
  <c r="AC90" i="2"/>
  <c r="AB90" i="2"/>
  <c r="AA90" i="2"/>
  <c r="BK89" i="2"/>
  <c r="BJ89" i="2"/>
  <c r="BI89" i="2"/>
  <c r="BH89" i="2"/>
  <c r="BG89" i="2"/>
  <c r="BF89" i="2"/>
  <c r="BE89" i="2"/>
  <c r="BD89" i="2"/>
  <c r="BC89" i="2"/>
  <c r="BB89" i="2"/>
  <c r="BA89" i="2"/>
  <c r="AK89" i="2"/>
  <c r="AJ89" i="2"/>
  <c r="AI89" i="2"/>
  <c r="AH89" i="2"/>
  <c r="AG89" i="2"/>
  <c r="AF89" i="2"/>
  <c r="AE89" i="2"/>
  <c r="AD89" i="2"/>
  <c r="AC89" i="2"/>
  <c r="AB89" i="2"/>
  <c r="AA89" i="2"/>
  <c r="BK88" i="2"/>
  <c r="BJ88" i="2"/>
  <c r="BI88" i="2"/>
  <c r="BH88" i="2"/>
  <c r="BG88" i="2"/>
  <c r="BF88" i="2"/>
  <c r="BE88" i="2"/>
  <c r="BD88" i="2"/>
  <c r="BC88" i="2"/>
  <c r="BB88" i="2"/>
  <c r="BA88" i="2"/>
  <c r="AK88" i="2"/>
  <c r="AJ88" i="2"/>
  <c r="AI88" i="2"/>
  <c r="AH88" i="2"/>
  <c r="AG88" i="2"/>
  <c r="AF88" i="2"/>
  <c r="AE88" i="2"/>
  <c r="AD88" i="2"/>
  <c r="AC88" i="2"/>
  <c r="AB88" i="2"/>
  <c r="AA88" i="2"/>
  <c r="BK87" i="2"/>
  <c r="BJ87" i="2"/>
  <c r="BI87" i="2"/>
  <c r="BH87" i="2"/>
  <c r="BG87" i="2"/>
  <c r="BF87" i="2"/>
  <c r="BE87" i="2"/>
  <c r="BD87" i="2"/>
  <c r="BC87" i="2"/>
  <c r="BB87" i="2"/>
  <c r="BA87" i="2"/>
  <c r="AK87" i="2"/>
  <c r="AJ87" i="2"/>
  <c r="AI87" i="2"/>
  <c r="AH87" i="2"/>
  <c r="AG87" i="2"/>
  <c r="AF87" i="2"/>
  <c r="AE87" i="2"/>
  <c r="AD87" i="2"/>
  <c r="AC87" i="2"/>
  <c r="AB87" i="2"/>
  <c r="AA87" i="2"/>
  <c r="BK86" i="2"/>
  <c r="BJ86" i="2"/>
  <c r="BI86" i="2"/>
  <c r="BH86" i="2"/>
  <c r="BG86" i="2"/>
  <c r="BF86" i="2"/>
  <c r="BE86" i="2"/>
  <c r="BD86" i="2"/>
  <c r="BC86" i="2"/>
  <c r="BB86" i="2"/>
  <c r="BA86" i="2"/>
  <c r="AK86" i="2"/>
  <c r="AJ86" i="2"/>
  <c r="AI86" i="2"/>
  <c r="AH86" i="2"/>
  <c r="AG86" i="2"/>
  <c r="AF86" i="2"/>
  <c r="AE86" i="2"/>
  <c r="AD86" i="2"/>
  <c r="AC86" i="2"/>
  <c r="AB86" i="2"/>
  <c r="AA86" i="2"/>
  <c r="BK85" i="2"/>
  <c r="BJ85" i="2"/>
  <c r="BI85" i="2"/>
  <c r="BH85" i="2"/>
  <c r="BG85" i="2"/>
  <c r="BF85" i="2"/>
  <c r="BE85" i="2"/>
  <c r="BD85" i="2"/>
  <c r="BC85" i="2"/>
  <c r="BB85" i="2"/>
  <c r="BA85" i="2"/>
  <c r="AK85" i="2"/>
  <c r="AJ85" i="2"/>
  <c r="AI85" i="2"/>
  <c r="AH85" i="2"/>
  <c r="AG85" i="2"/>
  <c r="AF85" i="2"/>
  <c r="AE85" i="2"/>
  <c r="AD85" i="2"/>
  <c r="AC85" i="2"/>
  <c r="AB85" i="2"/>
  <c r="AA85" i="2"/>
  <c r="BK84" i="2"/>
  <c r="BJ84" i="2"/>
  <c r="BI84" i="2"/>
  <c r="BH84" i="2"/>
  <c r="BG84" i="2"/>
  <c r="BF84" i="2"/>
  <c r="BE84" i="2"/>
  <c r="BD84" i="2"/>
  <c r="BC84" i="2"/>
  <c r="BB84" i="2"/>
  <c r="BA84" i="2"/>
  <c r="AK84" i="2"/>
  <c r="AJ84" i="2"/>
  <c r="AI84" i="2"/>
  <c r="AH84" i="2"/>
  <c r="AG84" i="2"/>
  <c r="AF84" i="2"/>
  <c r="AE84" i="2"/>
  <c r="AD84" i="2"/>
  <c r="AC84" i="2"/>
  <c r="AB84" i="2"/>
  <c r="AA84" i="2"/>
  <c r="BK83" i="2"/>
  <c r="BJ83" i="2"/>
  <c r="BI83" i="2"/>
  <c r="BH83" i="2"/>
  <c r="BG83" i="2"/>
  <c r="BF83" i="2"/>
  <c r="BE83" i="2"/>
  <c r="BD83" i="2"/>
  <c r="BC83" i="2"/>
  <c r="BB83" i="2"/>
  <c r="BA83" i="2"/>
  <c r="AK83" i="2"/>
  <c r="AJ83" i="2"/>
  <c r="AI83" i="2"/>
  <c r="AH83" i="2"/>
  <c r="AG83" i="2"/>
  <c r="AF83" i="2"/>
  <c r="AE83" i="2"/>
  <c r="AD83" i="2"/>
  <c r="AC83" i="2"/>
  <c r="AB83" i="2"/>
  <c r="AA83" i="2"/>
  <c r="BK82" i="2"/>
  <c r="BJ82" i="2"/>
  <c r="BI82" i="2"/>
  <c r="BH82" i="2"/>
  <c r="BG82" i="2"/>
  <c r="BF82" i="2"/>
  <c r="BE82" i="2"/>
  <c r="BD82" i="2"/>
  <c r="BC82" i="2"/>
  <c r="BB82" i="2"/>
  <c r="BA82" i="2"/>
  <c r="AK82" i="2"/>
  <c r="AJ82" i="2"/>
  <c r="AI82" i="2"/>
  <c r="AH82" i="2"/>
  <c r="AG82" i="2"/>
  <c r="AF82" i="2"/>
  <c r="AE82" i="2"/>
  <c r="AD82" i="2"/>
  <c r="AC82" i="2"/>
  <c r="AB82" i="2"/>
  <c r="AA82" i="2"/>
  <c r="BK81" i="2"/>
  <c r="BJ81" i="2"/>
  <c r="BI81" i="2"/>
  <c r="BH81" i="2"/>
  <c r="BG81" i="2"/>
  <c r="BF81" i="2"/>
  <c r="BE81" i="2"/>
  <c r="BD81" i="2"/>
  <c r="BC81" i="2"/>
  <c r="BB81" i="2"/>
  <c r="BA81" i="2"/>
  <c r="AK81" i="2"/>
  <c r="AJ81" i="2"/>
  <c r="AI81" i="2"/>
  <c r="AH81" i="2"/>
  <c r="AG81" i="2"/>
  <c r="AF81" i="2"/>
  <c r="AE81" i="2"/>
  <c r="AD81" i="2"/>
  <c r="AC81" i="2"/>
  <c r="AB81" i="2"/>
  <c r="AA81" i="2"/>
  <c r="BK80" i="2"/>
  <c r="BJ80" i="2"/>
  <c r="BI80" i="2"/>
  <c r="BH80" i="2"/>
  <c r="BG80" i="2"/>
  <c r="BF80" i="2"/>
  <c r="BE80" i="2"/>
  <c r="BD80" i="2"/>
  <c r="BC80" i="2"/>
  <c r="BB80" i="2"/>
  <c r="BA80" i="2"/>
  <c r="AK80" i="2"/>
  <c r="AJ80" i="2"/>
  <c r="AI80" i="2"/>
  <c r="AH80" i="2"/>
  <c r="AG80" i="2"/>
  <c r="AF80" i="2"/>
  <c r="AE80" i="2"/>
  <c r="AD80" i="2"/>
  <c r="AC80" i="2"/>
  <c r="AB80" i="2"/>
  <c r="AA80" i="2"/>
  <c r="BK79" i="2"/>
  <c r="BJ79" i="2"/>
  <c r="BI79" i="2"/>
  <c r="BH79" i="2"/>
  <c r="BG79" i="2"/>
  <c r="BF79" i="2"/>
  <c r="BE79" i="2"/>
  <c r="BD79" i="2"/>
  <c r="BC79" i="2"/>
  <c r="BB79" i="2"/>
  <c r="BA79" i="2"/>
  <c r="AK79" i="2"/>
  <c r="AJ79" i="2"/>
  <c r="AI79" i="2"/>
  <c r="AH79" i="2"/>
  <c r="AG79" i="2"/>
  <c r="AF79" i="2"/>
  <c r="AE79" i="2"/>
  <c r="AD79" i="2"/>
  <c r="AC79" i="2"/>
  <c r="AB79" i="2"/>
  <c r="AA79" i="2"/>
  <c r="BK78" i="2"/>
  <c r="BJ78" i="2"/>
  <c r="BI78" i="2"/>
  <c r="BH78" i="2"/>
  <c r="BG78" i="2"/>
  <c r="BF78" i="2"/>
  <c r="BE78" i="2"/>
  <c r="BD78" i="2"/>
  <c r="BC78" i="2"/>
  <c r="BB78" i="2"/>
  <c r="BA78" i="2"/>
  <c r="AK78" i="2"/>
  <c r="AJ78" i="2"/>
  <c r="AI78" i="2"/>
  <c r="AH78" i="2"/>
  <c r="AG78" i="2"/>
  <c r="AF78" i="2"/>
  <c r="AE78" i="2"/>
  <c r="AD78" i="2"/>
  <c r="AC78" i="2"/>
  <c r="AB78" i="2"/>
  <c r="AA78" i="2"/>
  <c r="BK77" i="2"/>
  <c r="BJ77" i="2"/>
  <c r="BI77" i="2"/>
  <c r="BH77" i="2"/>
  <c r="BG77" i="2"/>
  <c r="BF77" i="2"/>
  <c r="BE77" i="2"/>
  <c r="BD77" i="2"/>
  <c r="BC77" i="2"/>
  <c r="BB77" i="2"/>
  <c r="BA77" i="2"/>
  <c r="AK77" i="2"/>
  <c r="AJ77" i="2"/>
  <c r="AI77" i="2"/>
  <c r="AH77" i="2"/>
  <c r="AG77" i="2"/>
  <c r="AF77" i="2"/>
  <c r="AE77" i="2"/>
  <c r="AD77" i="2"/>
  <c r="AC77" i="2"/>
  <c r="AB77" i="2"/>
  <c r="AA77" i="2"/>
  <c r="BK76" i="2"/>
  <c r="BJ76" i="2"/>
  <c r="BI76" i="2"/>
  <c r="BH76" i="2"/>
  <c r="BG76" i="2"/>
  <c r="BF76" i="2"/>
  <c r="BE76" i="2"/>
  <c r="BD76" i="2"/>
  <c r="BC76" i="2"/>
  <c r="BB76" i="2"/>
  <c r="BA76" i="2"/>
  <c r="AK76" i="2"/>
  <c r="AJ76" i="2"/>
  <c r="AI76" i="2"/>
  <c r="AH76" i="2"/>
  <c r="AG76" i="2"/>
  <c r="AF76" i="2"/>
  <c r="AE76" i="2"/>
  <c r="AD76" i="2"/>
  <c r="AC76" i="2"/>
  <c r="AB76" i="2"/>
  <c r="AA76" i="2"/>
  <c r="BK75" i="2"/>
  <c r="BJ75" i="2"/>
  <c r="BI75" i="2"/>
  <c r="BH75" i="2"/>
  <c r="BG75" i="2"/>
  <c r="BF75" i="2"/>
  <c r="BE75" i="2"/>
  <c r="BD75" i="2"/>
  <c r="BC75" i="2"/>
  <c r="BB75" i="2"/>
  <c r="BA75" i="2"/>
  <c r="AK75" i="2"/>
  <c r="AJ75" i="2"/>
  <c r="AI75" i="2"/>
  <c r="AH75" i="2"/>
  <c r="AG75" i="2"/>
  <c r="AF75" i="2"/>
  <c r="AE75" i="2"/>
  <c r="AD75" i="2"/>
  <c r="AC75" i="2"/>
  <c r="AB75" i="2"/>
  <c r="AA75" i="2"/>
  <c r="BK74" i="2"/>
  <c r="BJ74" i="2"/>
  <c r="BI74" i="2"/>
  <c r="BH74" i="2"/>
  <c r="BG74" i="2"/>
  <c r="BF74" i="2"/>
  <c r="BE74" i="2"/>
  <c r="BD74" i="2"/>
  <c r="BC74" i="2"/>
  <c r="BB74" i="2"/>
  <c r="BA74" i="2"/>
  <c r="AK74" i="2"/>
  <c r="AJ74" i="2"/>
  <c r="AI74" i="2"/>
  <c r="AH74" i="2"/>
  <c r="AG74" i="2"/>
  <c r="AF74" i="2"/>
  <c r="AE74" i="2"/>
  <c r="AD74" i="2"/>
  <c r="AC74" i="2"/>
  <c r="AB74" i="2"/>
  <c r="AA74" i="2"/>
  <c r="BK73" i="2"/>
  <c r="BJ73" i="2"/>
  <c r="BI73" i="2"/>
  <c r="BH73" i="2"/>
  <c r="BG73" i="2"/>
  <c r="BF73" i="2"/>
  <c r="BE73" i="2"/>
  <c r="BD73" i="2"/>
  <c r="BC73" i="2"/>
  <c r="BB73" i="2"/>
  <c r="BA73" i="2"/>
  <c r="AK73" i="2"/>
  <c r="AJ73" i="2"/>
  <c r="AI73" i="2"/>
  <c r="AH73" i="2"/>
  <c r="AG73" i="2"/>
  <c r="AF73" i="2"/>
  <c r="AE73" i="2"/>
  <c r="AD73" i="2"/>
  <c r="AC73" i="2"/>
  <c r="AB73" i="2"/>
  <c r="AA73" i="2"/>
  <c r="BK72" i="2"/>
  <c r="BJ72" i="2"/>
  <c r="BI72" i="2"/>
  <c r="BH72" i="2"/>
  <c r="BG72" i="2"/>
  <c r="BF72" i="2"/>
  <c r="BE72" i="2"/>
  <c r="BD72" i="2"/>
  <c r="BC72" i="2"/>
  <c r="BB72" i="2"/>
  <c r="BA72" i="2"/>
  <c r="AK72" i="2"/>
  <c r="AJ72" i="2"/>
  <c r="AI72" i="2"/>
  <c r="AH72" i="2"/>
  <c r="AG72" i="2"/>
  <c r="AF72" i="2"/>
  <c r="AE72" i="2"/>
  <c r="AD72" i="2"/>
  <c r="AC72" i="2"/>
  <c r="AB72" i="2"/>
  <c r="AA72" i="2"/>
  <c r="BK71" i="2"/>
  <c r="BJ71" i="2"/>
  <c r="BI71" i="2"/>
  <c r="BH71" i="2"/>
  <c r="BG71" i="2"/>
  <c r="BF71" i="2"/>
  <c r="BE71" i="2"/>
  <c r="BD71" i="2"/>
  <c r="BC71" i="2"/>
  <c r="BB71" i="2"/>
  <c r="BA71" i="2"/>
  <c r="AK71" i="2"/>
  <c r="AJ71" i="2"/>
  <c r="AI71" i="2"/>
  <c r="AH71" i="2"/>
  <c r="AG71" i="2"/>
  <c r="AF71" i="2"/>
  <c r="AE71" i="2"/>
  <c r="AD71" i="2"/>
  <c r="AC71" i="2"/>
  <c r="AB71" i="2"/>
  <c r="AA71" i="2"/>
  <c r="BK70" i="2"/>
  <c r="BJ70" i="2"/>
  <c r="BI70" i="2"/>
  <c r="BH70" i="2"/>
  <c r="BG70" i="2"/>
  <c r="BF70" i="2"/>
  <c r="BE70" i="2"/>
  <c r="BD70" i="2"/>
  <c r="BC70" i="2"/>
  <c r="BB70" i="2"/>
  <c r="BA70" i="2"/>
  <c r="AK70" i="2"/>
  <c r="AJ70" i="2"/>
  <c r="AI70" i="2"/>
  <c r="AH70" i="2"/>
  <c r="AG70" i="2"/>
  <c r="AF70" i="2"/>
  <c r="AE70" i="2"/>
  <c r="AD70" i="2"/>
  <c r="AC70" i="2"/>
  <c r="AB70" i="2"/>
  <c r="AA70" i="2"/>
  <c r="BK69" i="2"/>
  <c r="BJ69" i="2"/>
  <c r="BI69" i="2"/>
  <c r="BH69" i="2"/>
  <c r="BG69" i="2"/>
  <c r="BF69" i="2"/>
  <c r="BE69" i="2"/>
  <c r="BD69" i="2"/>
  <c r="BC69" i="2"/>
  <c r="BB69" i="2"/>
  <c r="BA69" i="2"/>
  <c r="AK69" i="2"/>
  <c r="AJ69" i="2"/>
  <c r="AI69" i="2"/>
  <c r="AH69" i="2"/>
  <c r="AG69" i="2"/>
  <c r="AF69" i="2"/>
  <c r="AE69" i="2"/>
  <c r="AD69" i="2"/>
  <c r="AC69" i="2"/>
  <c r="AB69" i="2"/>
  <c r="AA69" i="2"/>
  <c r="BK68" i="2"/>
  <c r="BJ68" i="2"/>
  <c r="BI68" i="2"/>
  <c r="BH68" i="2"/>
  <c r="BG68" i="2"/>
  <c r="BF68" i="2"/>
  <c r="BE68" i="2"/>
  <c r="BD68" i="2"/>
  <c r="BC68" i="2"/>
  <c r="BB68" i="2"/>
  <c r="BA68" i="2"/>
  <c r="AK68" i="2"/>
  <c r="AJ68" i="2"/>
  <c r="AI68" i="2"/>
  <c r="AH68" i="2"/>
  <c r="AG68" i="2"/>
  <c r="AF68" i="2"/>
  <c r="AE68" i="2"/>
  <c r="AD68" i="2"/>
  <c r="AC68" i="2"/>
  <c r="AB68" i="2"/>
  <c r="AA68" i="2"/>
  <c r="BK67" i="2"/>
  <c r="BJ67" i="2"/>
  <c r="BI67" i="2"/>
  <c r="BH67" i="2"/>
  <c r="BG67" i="2"/>
  <c r="BF67" i="2"/>
  <c r="BE67" i="2"/>
  <c r="BD67" i="2"/>
  <c r="BC67" i="2"/>
  <c r="BB67" i="2"/>
  <c r="BA67" i="2"/>
  <c r="AK67" i="2"/>
  <c r="AJ67" i="2"/>
  <c r="AI67" i="2"/>
  <c r="AH67" i="2"/>
  <c r="AG67" i="2"/>
  <c r="AF67" i="2"/>
  <c r="AE67" i="2"/>
  <c r="AD67" i="2"/>
  <c r="AC67" i="2"/>
  <c r="AB67" i="2"/>
  <c r="AA67" i="2"/>
  <c r="BK66" i="2"/>
  <c r="BJ66" i="2"/>
  <c r="BI66" i="2"/>
  <c r="BH66" i="2"/>
  <c r="BG66" i="2"/>
  <c r="BF66" i="2"/>
  <c r="BE66" i="2"/>
  <c r="BD66" i="2"/>
  <c r="BC66" i="2"/>
  <c r="BB66" i="2"/>
  <c r="BA66" i="2"/>
  <c r="AK66" i="2"/>
  <c r="AJ66" i="2"/>
  <c r="AI66" i="2"/>
  <c r="AH66" i="2"/>
  <c r="AG66" i="2"/>
  <c r="AF66" i="2"/>
  <c r="AE66" i="2"/>
  <c r="AD66" i="2"/>
  <c r="AC66" i="2"/>
  <c r="AB66" i="2"/>
  <c r="AA66" i="2"/>
  <c r="BK65" i="2"/>
  <c r="BJ65" i="2"/>
  <c r="BI65" i="2"/>
  <c r="BH65" i="2"/>
  <c r="BG65" i="2"/>
  <c r="BF65" i="2"/>
  <c r="BE65" i="2"/>
  <c r="BD65" i="2"/>
  <c r="BC65" i="2"/>
  <c r="BB65" i="2"/>
  <c r="BA65" i="2"/>
  <c r="AK65" i="2"/>
  <c r="AJ65" i="2"/>
  <c r="AI65" i="2"/>
  <c r="AH65" i="2"/>
  <c r="AG65" i="2"/>
  <c r="AF65" i="2"/>
  <c r="AE65" i="2"/>
  <c r="AD65" i="2"/>
  <c r="AC65" i="2"/>
  <c r="AB65" i="2"/>
  <c r="AA65" i="2"/>
  <c r="BK64" i="2"/>
  <c r="BJ64" i="2"/>
  <c r="BI64" i="2"/>
  <c r="BH64" i="2"/>
  <c r="BG64" i="2"/>
  <c r="BF64" i="2"/>
  <c r="BE64" i="2"/>
  <c r="BD64" i="2"/>
  <c r="BC64" i="2"/>
  <c r="BB64" i="2"/>
  <c r="BA64" i="2"/>
  <c r="AK64" i="2"/>
  <c r="AJ64" i="2"/>
  <c r="AI64" i="2"/>
  <c r="AH64" i="2"/>
  <c r="AG64" i="2"/>
  <c r="AF64" i="2"/>
  <c r="AE64" i="2"/>
  <c r="AD64" i="2"/>
  <c r="AC64" i="2"/>
  <c r="AB64" i="2"/>
  <c r="AA64" i="2"/>
  <c r="BK63" i="2"/>
  <c r="BJ63" i="2"/>
  <c r="BI63" i="2"/>
  <c r="BH63" i="2"/>
  <c r="BG63" i="2"/>
  <c r="BF63" i="2"/>
  <c r="BE63" i="2"/>
  <c r="BD63" i="2"/>
  <c r="BC63" i="2"/>
  <c r="BB63" i="2"/>
  <c r="BA63" i="2"/>
  <c r="AK63" i="2"/>
  <c r="AJ63" i="2"/>
  <c r="AI63" i="2"/>
  <c r="AH63" i="2"/>
  <c r="AG63" i="2"/>
  <c r="AF63" i="2"/>
  <c r="AE63" i="2"/>
  <c r="AD63" i="2"/>
  <c r="AC63" i="2"/>
  <c r="AB63" i="2"/>
  <c r="AA63" i="2"/>
  <c r="BK62" i="2"/>
  <c r="BJ62" i="2"/>
  <c r="BI62" i="2"/>
  <c r="BH62" i="2"/>
  <c r="BG62" i="2"/>
  <c r="BF62" i="2"/>
  <c r="BE62" i="2"/>
  <c r="BD62" i="2"/>
  <c r="BC62" i="2"/>
  <c r="BB62" i="2"/>
  <c r="BA62" i="2"/>
  <c r="AK62" i="2"/>
  <c r="AJ62" i="2"/>
  <c r="AI62" i="2"/>
  <c r="AH62" i="2"/>
  <c r="AG62" i="2"/>
  <c r="AF62" i="2"/>
  <c r="AE62" i="2"/>
  <c r="AD62" i="2"/>
  <c r="AC62" i="2"/>
  <c r="AB62" i="2"/>
  <c r="AA62" i="2"/>
  <c r="BK61" i="2"/>
  <c r="BJ61" i="2"/>
  <c r="BI61" i="2"/>
  <c r="BH61" i="2"/>
  <c r="BG61" i="2"/>
  <c r="BF61" i="2"/>
  <c r="BE61" i="2"/>
  <c r="BD61" i="2"/>
  <c r="BC61" i="2"/>
  <c r="BB61" i="2"/>
  <c r="BA61" i="2"/>
  <c r="AK61" i="2"/>
  <c r="AJ61" i="2"/>
  <c r="AI61" i="2"/>
  <c r="AH61" i="2"/>
  <c r="AG61" i="2"/>
  <c r="AF61" i="2"/>
  <c r="AE61" i="2"/>
  <c r="AD61" i="2"/>
  <c r="AC61" i="2"/>
  <c r="AB61" i="2"/>
  <c r="AA61" i="2"/>
  <c r="BK60" i="2"/>
  <c r="BJ60" i="2"/>
  <c r="BI60" i="2"/>
  <c r="BH60" i="2"/>
  <c r="BG60" i="2"/>
  <c r="BF60" i="2"/>
  <c r="BE60" i="2"/>
  <c r="BD60" i="2"/>
  <c r="BC60" i="2"/>
  <c r="BB60" i="2"/>
  <c r="BA60" i="2"/>
  <c r="AK60" i="2"/>
  <c r="AJ60" i="2"/>
  <c r="AI60" i="2"/>
  <c r="AH60" i="2"/>
  <c r="AG60" i="2"/>
  <c r="AF60" i="2"/>
  <c r="AE60" i="2"/>
  <c r="AD60" i="2"/>
  <c r="AC60" i="2"/>
  <c r="AB60" i="2"/>
  <c r="AA60" i="2"/>
  <c r="BK59" i="2"/>
  <c r="BJ59" i="2"/>
  <c r="BI59" i="2"/>
  <c r="BH59" i="2"/>
  <c r="BG59" i="2"/>
  <c r="BF59" i="2"/>
  <c r="BE59" i="2"/>
  <c r="BD59" i="2"/>
  <c r="BC59" i="2"/>
  <c r="BB59" i="2"/>
  <c r="BA59" i="2"/>
  <c r="AK59" i="2"/>
  <c r="AJ59" i="2"/>
  <c r="AI59" i="2"/>
  <c r="AH59" i="2"/>
  <c r="AG59" i="2"/>
  <c r="AF59" i="2"/>
  <c r="AE59" i="2"/>
  <c r="AD59" i="2"/>
  <c r="AC59" i="2"/>
  <c r="AB59" i="2"/>
  <c r="AA59" i="2"/>
  <c r="BK58" i="2"/>
  <c r="BJ58" i="2"/>
  <c r="BI58" i="2"/>
  <c r="BH58" i="2"/>
  <c r="BG58" i="2"/>
  <c r="BF58" i="2"/>
  <c r="BE58" i="2"/>
  <c r="BD58" i="2"/>
  <c r="BC58" i="2"/>
  <c r="BB58" i="2"/>
  <c r="BA58" i="2"/>
  <c r="AK58" i="2"/>
  <c r="AJ58" i="2"/>
  <c r="AI58" i="2"/>
  <c r="AH58" i="2"/>
  <c r="AG58" i="2"/>
  <c r="AF58" i="2"/>
  <c r="AE58" i="2"/>
  <c r="AD58" i="2"/>
  <c r="AC58" i="2"/>
  <c r="AB58" i="2"/>
  <c r="AA58" i="2"/>
  <c r="BK57" i="2"/>
  <c r="BJ57" i="2"/>
  <c r="BI57" i="2"/>
  <c r="BH57" i="2"/>
  <c r="BG57" i="2"/>
  <c r="BF57" i="2"/>
  <c r="BE57" i="2"/>
  <c r="BD57" i="2"/>
  <c r="BC57" i="2"/>
  <c r="BB57" i="2"/>
  <c r="BA57" i="2"/>
  <c r="AK57" i="2"/>
  <c r="AJ57" i="2"/>
  <c r="AI57" i="2"/>
  <c r="AH57" i="2"/>
  <c r="AG57" i="2"/>
  <c r="AF57" i="2"/>
  <c r="AE57" i="2"/>
  <c r="AD57" i="2"/>
  <c r="AC57" i="2"/>
  <c r="AB57" i="2"/>
  <c r="AA57" i="2"/>
  <c r="BK56" i="2"/>
  <c r="BJ56" i="2"/>
  <c r="BI56" i="2"/>
  <c r="BH56" i="2"/>
  <c r="BG56" i="2"/>
  <c r="BF56" i="2"/>
  <c r="BE56" i="2"/>
  <c r="BD56" i="2"/>
  <c r="BC56" i="2"/>
  <c r="BB56" i="2"/>
  <c r="BA56" i="2"/>
  <c r="AK56" i="2"/>
  <c r="AJ56" i="2"/>
  <c r="AI56" i="2"/>
  <c r="AH56" i="2"/>
  <c r="AG56" i="2"/>
  <c r="AF56" i="2"/>
  <c r="AE56" i="2"/>
  <c r="AD56" i="2"/>
  <c r="AC56" i="2"/>
  <c r="AB56" i="2"/>
  <c r="AA56" i="2"/>
  <c r="BK55" i="2"/>
  <c r="BJ55" i="2"/>
  <c r="BI55" i="2"/>
  <c r="BH55" i="2"/>
  <c r="BG55" i="2"/>
  <c r="BF55" i="2"/>
  <c r="BE55" i="2"/>
  <c r="BD55" i="2"/>
  <c r="BC55" i="2"/>
  <c r="BB55" i="2"/>
  <c r="BA55" i="2"/>
  <c r="AK55" i="2"/>
  <c r="AJ55" i="2"/>
  <c r="AI55" i="2"/>
  <c r="AH55" i="2"/>
  <c r="AG55" i="2"/>
  <c r="AF55" i="2"/>
  <c r="AE55" i="2"/>
  <c r="AD55" i="2"/>
  <c r="AC55" i="2"/>
  <c r="AB55" i="2"/>
  <c r="AA55" i="2"/>
  <c r="BK54" i="2"/>
  <c r="BJ54" i="2"/>
  <c r="BI54" i="2"/>
  <c r="BH54" i="2"/>
  <c r="BG54" i="2"/>
  <c r="BF54" i="2"/>
  <c r="BE54" i="2"/>
  <c r="BD54" i="2"/>
  <c r="BC54" i="2"/>
  <c r="BB54" i="2"/>
  <c r="BA54" i="2"/>
  <c r="AK54" i="2"/>
  <c r="AJ54" i="2"/>
  <c r="AI54" i="2"/>
  <c r="AH54" i="2"/>
  <c r="AG54" i="2"/>
  <c r="AF54" i="2"/>
  <c r="AE54" i="2"/>
  <c r="AD54" i="2"/>
  <c r="AC54" i="2"/>
  <c r="AB54" i="2"/>
  <c r="AA54" i="2"/>
  <c r="BK53" i="2"/>
  <c r="BJ53" i="2"/>
  <c r="BI53" i="2"/>
  <c r="BH53" i="2"/>
  <c r="BG53" i="2"/>
  <c r="BF53" i="2"/>
  <c r="BE53" i="2"/>
  <c r="BD53" i="2"/>
  <c r="BC53" i="2"/>
  <c r="BB53" i="2"/>
  <c r="BA53" i="2"/>
  <c r="AK53" i="2"/>
  <c r="AJ53" i="2"/>
  <c r="AI53" i="2"/>
  <c r="AH53" i="2"/>
  <c r="AG53" i="2"/>
  <c r="AF53" i="2"/>
  <c r="AE53" i="2"/>
  <c r="AD53" i="2"/>
  <c r="AC53" i="2"/>
  <c r="AB53" i="2"/>
  <c r="AA53" i="2"/>
  <c r="BK52" i="2"/>
  <c r="BJ52" i="2"/>
  <c r="BI52" i="2"/>
  <c r="BH52" i="2"/>
  <c r="BG52" i="2"/>
  <c r="BF52" i="2"/>
  <c r="BE52" i="2"/>
  <c r="BD52" i="2"/>
  <c r="BC52" i="2"/>
  <c r="BB52" i="2"/>
  <c r="BA52" i="2"/>
  <c r="AK52" i="2"/>
  <c r="AJ52" i="2"/>
  <c r="AI52" i="2"/>
  <c r="AH52" i="2"/>
  <c r="AG52" i="2"/>
  <c r="AF52" i="2"/>
  <c r="AE52" i="2"/>
  <c r="AD52" i="2"/>
  <c r="AC52" i="2"/>
  <c r="AB52" i="2"/>
  <c r="AA52" i="2"/>
  <c r="BK51" i="2"/>
  <c r="BJ51" i="2"/>
  <c r="BI51" i="2"/>
  <c r="BH51" i="2"/>
  <c r="BG51" i="2"/>
  <c r="BF51" i="2"/>
  <c r="BE51" i="2"/>
  <c r="BD51" i="2"/>
  <c r="BC51" i="2"/>
  <c r="BB51" i="2"/>
  <c r="BA51" i="2"/>
  <c r="AK51" i="2"/>
  <c r="AJ51" i="2"/>
  <c r="AI51" i="2"/>
  <c r="AH51" i="2"/>
  <c r="AG51" i="2"/>
  <c r="AF51" i="2"/>
  <c r="AE51" i="2"/>
  <c r="AD51" i="2"/>
  <c r="AC51" i="2"/>
  <c r="AB51" i="2"/>
  <c r="AA51" i="2"/>
  <c r="BK50" i="2"/>
  <c r="BJ50" i="2"/>
  <c r="BI50" i="2"/>
  <c r="BH50" i="2"/>
  <c r="BG50" i="2"/>
  <c r="BF50" i="2"/>
  <c r="BE50" i="2"/>
  <c r="BD50" i="2"/>
  <c r="BC50" i="2"/>
  <c r="BB50" i="2"/>
  <c r="BA50" i="2"/>
  <c r="AK50" i="2"/>
  <c r="AJ50" i="2"/>
  <c r="AI50" i="2"/>
  <c r="AH50" i="2"/>
  <c r="AG50" i="2"/>
  <c r="AF50" i="2"/>
  <c r="AE50" i="2"/>
  <c r="AD50" i="2"/>
  <c r="AC50" i="2"/>
  <c r="AB50" i="2"/>
  <c r="AA50" i="2"/>
  <c r="BK49" i="2"/>
  <c r="BJ49" i="2"/>
  <c r="BI49" i="2"/>
  <c r="BH49" i="2"/>
  <c r="BG49" i="2"/>
  <c r="BF49" i="2"/>
  <c r="BE49" i="2"/>
  <c r="BD49" i="2"/>
  <c r="BC49" i="2"/>
  <c r="BB49" i="2"/>
  <c r="BA49" i="2"/>
  <c r="AK49" i="2"/>
  <c r="AJ49" i="2"/>
  <c r="AI49" i="2"/>
  <c r="AH49" i="2"/>
  <c r="AG49" i="2"/>
  <c r="AF49" i="2"/>
  <c r="AE49" i="2"/>
  <c r="AD49" i="2"/>
  <c r="AC49" i="2"/>
  <c r="AB49" i="2"/>
  <c r="AA49" i="2"/>
  <c r="BK48" i="2"/>
  <c r="BJ48" i="2"/>
  <c r="BI48" i="2"/>
  <c r="BH48" i="2"/>
  <c r="BG48" i="2"/>
  <c r="BF48" i="2"/>
  <c r="BE48" i="2"/>
  <c r="BD48" i="2"/>
  <c r="BC48" i="2"/>
  <c r="BB48" i="2"/>
  <c r="BA48" i="2"/>
  <c r="AK48" i="2"/>
  <c r="AJ48" i="2"/>
  <c r="AI48" i="2"/>
  <c r="AH48" i="2"/>
  <c r="AG48" i="2"/>
  <c r="AF48" i="2"/>
  <c r="AE48" i="2"/>
  <c r="AD48" i="2"/>
  <c r="AC48" i="2"/>
  <c r="AB48" i="2"/>
  <c r="AA48" i="2"/>
  <c r="BK47" i="2"/>
  <c r="BJ47" i="2"/>
  <c r="BI47" i="2"/>
  <c r="BH47" i="2"/>
  <c r="BG47" i="2"/>
  <c r="BF47" i="2"/>
  <c r="BE47" i="2"/>
  <c r="BD47" i="2"/>
  <c r="BC47" i="2"/>
  <c r="BB47" i="2"/>
  <c r="BA47" i="2"/>
  <c r="AK47" i="2"/>
  <c r="AJ47" i="2"/>
  <c r="AI47" i="2"/>
  <c r="AH47" i="2"/>
  <c r="AG47" i="2"/>
  <c r="AF47" i="2"/>
  <c r="AE47" i="2"/>
  <c r="AD47" i="2"/>
  <c r="AC47" i="2"/>
  <c r="AB47" i="2"/>
  <c r="AA47" i="2"/>
  <c r="BK46" i="2"/>
  <c r="BJ46" i="2"/>
  <c r="BI46" i="2"/>
  <c r="BH46" i="2"/>
  <c r="BG46" i="2"/>
  <c r="BF46" i="2"/>
  <c r="BE46" i="2"/>
  <c r="BD46" i="2"/>
  <c r="BC46" i="2"/>
  <c r="BB46" i="2"/>
  <c r="BA46" i="2"/>
  <c r="AK46" i="2"/>
  <c r="AJ46" i="2"/>
  <c r="AI46" i="2"/>
  <c r="AH46" i="2"/>
  <c r="AG46" i="2"/>
  <c r="AF46" i="2"/>
  <c r="AE46" i="2"/>
  <c r="AD46" i="2"/>
  <c r="AC46" i="2"/>
  <c r="AB46" i="2"/>
  <c r="AA46" i="2"/>
  <c r="BK45" i="2"/>
  <c r="BJ45" i="2"/>
  <c r="BI45" i="2"/>
  <c r="BH45" i="2"/>
  <c r="BG45" i="2"/>
  <c r="BF45" i="2"/>
  <c r="BE45" i="2"/>
  <c r="BD45" i="2"/>
  <c r="BC45" i="2"/>
  <c r="BB45" i="2"/>
  <c r="BA45" i="2"/>
  <c r="AK45" i="2"/>
  <c r="AJ45" i="2"/>
  <c r="AI45" i="2"/>
  <c r="AH45" i="2"/>
  <c r="AG45" i="2"/>
  <c r="AF45" i="2"/>
  <c r="AE45" i="2"/>
  <c r="AD45" i="2"/>
  <c r="AC45" i="2"/>
  <c r="AB45" i="2"/>
  <c r="AA45" i="2"/>
  <c r="BK44" i="2"/>
  <c r="BJ44" i="2"/>
  <c r="BI44" i="2"/>
  <c r="BH44" i="2"/>
  <c r="BG44" i="2"/>
  <c r="BF44" i="2"/>
  <c r="BE44" i="2"/>
  <c r="BD44" i="2"/>
  <c r="BC44" i="2"/>
  <c r="BB44" i="2"/>
  <c r="BA44" i="2"/>
  <c r="AK44" i="2"/>
  <c r="AJ44" i="2"/>
  <c r="AI44" i="2"/>
  <c r="AH44" i="2"/>
  <c r="AG44" i="2"/>
  <c r="AF44" i="2"/>
  <c r="AE44" i="2"/>
  <c r="AD44" i="2"/>
  <c r="AC44" i="2"/>
  <c r="AB44" i="2"/>
  <c r="AA44" i="2"/>
  <c r="BK43" i="2"/>
  <c r="BJ43" i="2"/>
  <c r="BI43" i="2"/>
  <c r="BH43" i="2"/>
  <c r="BG43" i="2"/>
  <c r="BF43" i="2"/>
  <c r="BE43" i="2"/>
  <c r="BD43" i="2"/>
  <c r="BC43" i="2"/>
  <c r="BB43" i="2"/>
  <c r="BA43" i="2"/>
  <c r="AK43" i="2"/>
  <c r="AJ43" i="2"/>
  <c r="AI43" i="2"/>
  <c r="AH43" i="2"/>
  <c r="AG43" i="2"/>
  <c r="AF43" i="2"/>
  <c r="AE43" i="2"/>
  <c r="AD43" i="2"/>
  <c r="AC43" i="2"/>
  <c r="AB43" i="2"/>
  <c r="AA43" i="2"/>
  <c r="BK42" i="2"/>
  <c r="BJ42" i="2"/>
  <c r="BI42" i="2"/>
  <c r="BH42" i="2"/>
  <c r="BG42" i="2"/>
  <c r="BF42" i="2"/>
  <c r="BE42" i="2"/>
  <c r="BD42" i="2"/>
  <c r="BC42" i="2"/>
  <c r="BB42" i="2"/>
  <c r="BA42" i="2"/>
  <c r="AK42" i="2"/>
  <c r="AJ42" i="2"/>
  <c r="AI42" i="2"/>
  <c r="AH42" i="2"/>
  <c r="AG42" i="2"/>
  <c r="AF42" i="2"/>
  <c r="AE42" i="2"/>
  <c r="AD42" i="2"/>
  <c r="AC42" i="2"/>
  <c r="AB42" i="2"/>
  <c r="AA42" i="2"/>
  <c r="BK41" i="2"/>
  <c r="BJ41" i="2"/>
  <c r="BI41" i="2"/>
  <c r="BH41" i="2"/>
  <c r="BG41" i="2"/>
  <c r="BF41" i="2"/>
  <c r="BE41" i="2"/>
  <c r="BD41" i="2"/>
  <c r="BC41" i="2"/>
  <c r="BB41" i="2"/>
  <c r="BA41" i="2"/>
  <c r="AK41" i="2"/>
  <c r="AJ41" i="2"/>
  <c r="AI41" i="2"/>
  <c r="AH41" i="2"/>
  <c r="AG41" i="2"/>
  <c r="AF41" i="2"/>
  <c r="AE41" i="2"/>
  <c r="AD41" i="2"/>
  <c r="AC41" i="2"/>
  <c r="AB41" i="2"/>
  <c r="AA41" i="2"/>
  <c r="BK40" i="2"/>
  <c r="BJ40" i="2"/>
  <c r="BI40" i="2"/>
  <c r="BH40" i="2"/>
  <c r="BG40" i="2"/>
  <c r="BF40" i="2"/>
  <c r="BE40" i="2"/>
  <c r="BD40" i="2"/>
  <c r="BC40" i="2"/>
  <c r="BB40" i="2"/>
  <c r="BA40" i="2"/>
  <c r="AK40" i="2"/>
  <c r="AJ40" i="2"/>
  <c r="AI40" i="2"/>
  <c r="AH40" i="2"/>
  <c r="AG40" i="2"/>
  <c r="AF40" i="2"/>
  <c r="AE40" i="2"/>
  <c r="AD40" i="2"/>
  <c r="AC40" i="2"/>
  <c r="AB40" i="2"/>
  <c r="AA40" i="2"/>
  <c r="BK39" i="2"/>
  <c r="BJ39" i="2"/>
  <c r="BI39" i="2"/>
  <c r="BH39" i="2"/>
  <c r="BG39" i="2"/>
  <c r="BF39" i="2"/>
  <c r="BE39" i="2"/>
  <c r="BD39" i="2"/>
  <c r="BC39" i="2"/>
  <c r="BB39" i="2"/>
  <c r="BA39" i="2"/>
  <c r="AK39" i="2"/>
  <c r="AJ39" i="2"/>
  <c r="AI39" i="2"/>
  <c r="AH39" i="2"/>
  <c r="AG39" i="2"/>
  <c r="AF39" i="2"/>
  <c r="AE39" i="2"/>
  <c r="AD39" i="2"/>
  <c r="AC39" i="2"/>
  <c r="AB39" i="2"/>
  <c r="AA39" i="2"/>
  <c r="BK38" i="2"/>
  <c r="BJ38" i="2"/>
  <c r="BI38" i="2"/>
  <c r="BH38" i="2"/>
  <c r="BG38" i="2"/>
  <c r="BF38" i="2"/>
  <c r="BE38" i="2"/>
  <c r="BD38" i="2"/>
  <c r="BC38" i="2"/>
  <c r="BB38" i="2"/>
  <c r="BA38" i="2"/>
  <c r="AK38" i="2"/>
  <c r="AJ38" i="2"/>
  <c r="AI38" i="2"/>
  <c r="AH38" i="2"/>
  <c r="AG38" i="2"/>
  <c r="AF38" i="2"/>
  <c r="AE38" i="2"/>
  <c r="AD38" i="2"/>
  <c r="AC38" i="2"/>
  <c r="AB38" i="2"/>
  <c r="AA38" i="2"/>
  <c r="BK37" i="2"/>
  <c r="BJ37" i="2"/>
  <c r="BI37" i="2"/>
  <c r="BH37" i="2"/>
  <c r="BG37" i="2"/>
  <c r="BF37" i="2"/>
  <c r="BE37" i="2"/>
  <c r="BD37" i="2"/>
  <c r="BC37" i="2"/>
  <c r="BB37" i="2"/>
  <c r="BA37" i="2"/>
  <c r="AK37" i="2"/>
  <c r="AJ37" i="2"/>
  <c r="AI37" i="2"/>
  <c r="AH37" i="2"/>
  <c r="AG37" i="2"/>
  <c r="AF37" i="2"/>
  <c r="AE37" i="2"/>
  <c r="AD37" i="2"/>
  <c r="AC37" i="2"/>
  <c r="AB37" i="2"/>
  <c r="AA37" i="2"/>
  <c r="BK36" i="2"/>
  <c r="BJ36" i="2"/>
  <c r="BI36" i="2"/>
  <c r="BH36" i="2"/>
  <c r="BG36" i="2"/>
  <c r="BF36" i="2"/>
  <c r="BE36" i="2"/>
  <c r="BD36" i="2"/>
  <c r="BC36" i="2"/>
  <c r="BB36" i="2"/>
  <c r="BA36" i="2"/>
  <c r="AK36" i="2"/>
  <c r="AJ36" i="2"/>
  <c r="AI36" i="2"/>
  <c r="AH36" i="2"/>
  <c r="AG36" i="2"/>
  <c r="AF36" i="2"/>
  <c r="AE36" i="2"/>
  <c r="AD36" i="2"/>
  <c r="AC36" i="2"/>
  <c r="AB36" i="2"/>
  <c r="AA36" i="2"/>
  <c r="BK35" i="2"/>
  <c r="BJ35" i="2"/>
  <c r="BI35" i="2"/>
  <c r="BH35" i="2"/>
  <c r="BG35" i="2"/>
  <c r="BF35" i="2"/>
  <c r="BE35" i="2"/>
  <c r="BD35" i="2"/>
  <c r="BC35" i="2"/>
  <c r="BB35" i="2"/>
  <c r="BA35" i="2"/>
  <c r="AK35" i="2"/>
  <c r="AJ35" i="2"/>
  <c r="AI35" i="2"/>
  <c r="AH35" i="2"/>
  <c r="AG35" i="2"/>
  <c r="AF35" i="2"/>
  <c r="AE35" i="2"/>
  <c r="AD35" i="2"/>
  <c r="AC35" i="2"/>
  <c r="AB35" i="2"/>
  <c r="AA35" i="2"/>
  <c r="BK34" i="2"/>
  <c r="BJ34" i="2"/>
  <c r="BI34" i="2"/>
  <c r="BH34" i="2"/>
  <c r="BG34" i="2"/>
  <c r="BF34" i="2"/>
  <c r="BE34" i="2"/>
  <c r="BD34" i="2"/>
  <c r="BC34" i="2"/>
  <c r="BB34" i="2"/>
  <c r="BA34" i="2"/>
  <c r="AK34" i="2"/>
  <c r="AJ34" i="2"/>
  <c r="AI34" i="2"/>
  <c r="AH34" i="2"/>
  <c r="AG34" i="2"/>
  <c r="AF34" i="2"/>
  <c r="AE34" i="2"/>
  <c r="AD34" i="2"/>
  <c r="AC34" i="2"/>
  <c r="AB34" i="2"/>
  <c r="AA34" i="2"/>
  <c r="BK33" i="2"/>
  <c r="BJ33" i="2"/>
  <c r="BI33" i="2"/>
  <c r="BH33" i="2"/>
  <c r="BG33" i="2"/>
  <c r="BF33" i="2"/>
  <c r="BE33" i="2"/>
  <c r="BD33" i="2"/>
  <c r="BC33" i="2"/>
  <c r="BB33" i="2"/>
  <c r="BA33" i="2"/>
  <c r="AK33" i="2"/>
  <c r="AJ33" i="2"/>
  <c r="AI33" i="2"/>
  <c r="AH33" i="2"/>
  <c r="AG33" i="2"/>
  <c r="AF33" i="2"/>
  <c r="AE33" i="2"/>
  <c r="AD33" i="2"/>
  <c r="AC33" i="2"/>
  <c r="AB33" i="2"/>
  <c r="AA33" i="2"/>
  <c r="BK32" i="2"/>
  <c r="BJ32" i="2"/>
  <c r="BI32" i="2"/>
  <c r="BH32" i="2"/>
  <c r="BG32" i="2"/>
  <c r="BF32" i="2"/>
  <c r="BE32" i="2"/>
  <c r="BD32" i="2"/>
  <c r="BC32" i="2"/>
  <c r="BB32" i="2"/>
  <c r="BA32" i="2"/>
  <c r="AK32" i="2"/>
  <c r="AJ32" i="2"/>
  <c r="AI32" i="2"/>
  <c r="AH32" i="2"/>
  <c r="AG32" i="2"/>
  <c r="AF32" i="2"/>
  <c r="AE32" i="2"/>
  <c r="AD32" i="2"/>
  <c r="AC32" i="2"/>
  <c r="AB32" i="2"/>
  <c r="AA32" i="2"/>
  <c r="BK31" i="2"/>
  <c r="BJ31" i="2"/>
  <c r="BI31" i="2"/>
  <c r="BH31" i="2"/>
  <c r="BG31" i="2"/>
  <c r="BF31" i="2"/>
  <c r="BE31" i="2"/>
  <c r="BD31" i="2"/>
  <c r="BC31" i="2"/>
  <c r="BB31" i="2"/>
  <c r="BA31" i="2"/>
  <c r="AK31" i="2"/>
  <c r="AJ31" i="2"/>
  <c r="AI31" i="2"/>
  <c r="AH31" i="2"/>
  <c r="AG31" i="2"/>
  <c r="AF31" i="2"/>
  <c r="AE31" i="2"/>
  <c r="AD31" i="2"/>
  <c r="AC31" i="2"/>
  <c r="AB31" i="2"/>
  <c r="AA31" i="2"/>
  <c r="BK30" i="2"/>
  <c r="BJ30" i="2"/>
  <c r="BI30" i="2"/>
  <c r="BH30" i="2"/>
  <c r="BG30" i="2"/>
  <c r="BF30" i="2"/>
  <c r="BE30" i="2"/>
  <c r="BD30" i="2"/>
  <c r="BC30" i="2"/>
  <c r="BB30" i="2"/>
  <c r="BA30" i="2"/>
  <c r="AK30" i="2"/>
  <c r="AJ30" i="2"/>
  <c r="AI30" i="2"/>
  <c r="AH30" i="2"/>
  <c r="AG30" i="2"/>
  <c r="AF30" i="2"/>
  <c r="AE30" i="2"/>
  <c r="AD30" i="2"/>
  <c r="AC30" i="2"/>
  <c r="AB30" i="2"/>
  <c r="AA30" i="2"/>
  <c r="BK29" i="2"/>
  <c r="BJ29" i="2"/>
  <c r="BI29" i="2"/>
  <c r="BH29" i="2"/>
  <c r="BG29" i="2"/>
  <c r="BF29" i="2"/>
  <c r="BE29" i="2"/>
  <c r="BD29" i="2"/>
  <c r="BC29" i="2"/>
  <c r="BB29" i="2"/>
  <c r="BA29" i="2"/>
  <c r="AK29" i="2"/>
  <c r="AJ29" i="2"/>
  <c r="AI29" i="2"/>
  <c r="AH29" i="2"/>
  <c r="AG29" i="2"/>
  <c r="AF29" i="2"/>
  <c r="AE29" i="2"/>
  <c r="AD29" i="2"/>
  <c r="AC29" i="2"/>
  <c r="AB29" i="2"/>
  <c r="AA29" i="2"/>
  <c r="BK28" i="2"/>
  <c r="BJ28" i="2"/>
  <c r="BI28" i="2"/>
  <c r="BH28" i="2"/>
  <c r="BG28" i="2"/>
  <c r="BF28" i="2"/>
  <c r="BE28" i="2"/>
  <c r="BD28" i="2"/>
  <c r="BC28" i="2"/>
  <c r="BB28" i="2"/>
  <c r="BA28" i="2"/>
  <c r="AK28" i="2"/>
  <c r="AJ28" i="2"/>
  <c r="AI28" i="2"/>
  <c r="AH28" i="2"/>
  <c r="AG28" i="2"/>
  <c r="AF28" i="2"/>
  <c r="AE28" i="2"/>
  <c r="AD28" i="2"/>
  <c r="AC28" i="2"/>
  <c r="AB28" i="2"/>
  <c r="AA28" i="2"/>
  <c r="BK27" i="2"/>
  <c r="BJ27" i="2"/>
  <c r="BI27" i="2"/>
  <c r="BH27" i="2"/>
  <c r="BG27" i="2"/>
  <c r="BF27" i="2"/>
  <c r="BE27" i="2"/>
  <c r="BD27" i="2"/>
  <c r="BC27" i="2"/>
  <c r="BB27" i="2"/>
  <c r="BA27" i="2"/>
  <c r="AK27" i="2"/>
  <c r="AJ27" i="2"/>
  <c r="AI27" i="2"/>
  <c r="AH27" i="2"/>
  <c r="AG27" i="2"/>
  <c r="AF27" i="2"/>
  <c r="AE27" i="2"/>
  <c r="AD27" i="2"/>
  <c r="AC27" i="2"/>
  <c r="AB27" i="2"/>
  <c r="AA27" i="2"/>
  <c r="BK26" i="2"/>
  <c r="BJ26" i="2"/>
  <c r="BI26" i="2"/>
  <c r="BH26" i="2"/>
  <c r="BG26" i="2"/>
  <c r="BF26" i="2"/>
  <c r="BE26" i="2"/>
  <c r="BD26" i="2"/>
  <c r="BC26" i="2"/>
  <c r="BB26" i="2"/>
  <c r="BA26" i="2"/>
  <c r="AK26" i="2"/>
  <c r="AJ26" i="2"/>
  <c r="AI26" i="2"/>
  <c r="AH26" i="2"/>
  <c r="AG26" i="2"/>
  <c r="AF26" i="2"/>
  <c r="AE26" i="2"/>
  <c r="AD26" i="2"/>
  <c r="AC26" i="2"/>
  <c r="AB26" i="2"/>
  <c r="AA26" i="2"/>
  <c r="BK25" i="2"/>
  <c r="BJ25" i="2"/>
  <c r="BI25" i="2"/>
  <c r="BH25" i="2"/>
  <c r="BG25" i="2"/>
  <c r="BF25" i="2"/>
  <c r="BE25" i="2"/>
  <c r="BD25" i="2"/>
  <c r="BC25" i="2"/>
  <c r="BB25" i="2"/>
  <c r="BA25" i="2"/>
  <c r="AK25" i="2"/>
  <c r="AJ25" i="2"/>
  <c r="AI25" i="2"/>
  <c r="AH25" i="2"/>
  <c r="AG25" i="2"/>
  <c r="AF25" i="2"/>
  <c r="AE25" i="2"/>
  <c r="AD25" i="2"/>
  <c r="AC25" i="2"/>
  <c r="AB25" i="2"/>
  <c r="AA25" i="2"/>
  <c r="BK24" i="2"/>
  <c r="BJ24" i="2"/>
  <c r="R13" i="2" s="1"/>
  <c r="BI24" i="2"/>
  <c r="Q13" i="2" s="1"/>
  <c r="BH24" i="2"/>
  <c r="BG24" i="2"/>
  <c r="BF24" i="2"/>
  <c r="N13" i="2" s="1"/>
  <c r="BE24" i="2"/>
  <c r="M13" i="2" s="1"/>
  <c r="BD24" i="2"/>
  <c r="BC24" i="2"/>
  <c r="BB24" i="2"/>
  <c r="J13" i="2" s="1"/>
  <c r="BA24" i="2"/>
  <c r="I13" i="2" s="1"/>
  <c r="AK24" i="2"/>
  <c r="AJ24" i="2"/>
  <c r="AI24" i="2"/>
  <c r="Q10" i="2" s="1"/>
  <c r="AH24" i="2"/>
  <c r="P10" i="2" s="1"/>
  <c r="AG24" i="2"/>
  <c r="AF24" i="2"/>
  <c r="AE24" i="2"/>
  <c r="M10" i="2" s="1"/>
  <c r="AD24" i="2"/>
  <c r="L10" i="2" s="1"/>
  <c r="AC24" i="2"/>
  <c r="AB24" i="2"/>
  <c r="AA24" i="2"/>
  <c r="I10" i="2" s="1"/>
  <c r="BK23" i="2"/>
  <c r="BJ23" i="2"/>
  <c r="BI23" i="2"/>
  <c r="BH23" i="2"/>
  <c r="P14" i="2" s="1"/>
  <c r="P16" i="2" s="1"/>
  <c r="BG23" i="2"/>
  <c r="O14" i="2" s="1"/>
  <c r="O16" i="2" s="1"/>
  <c r="BF23" i="2"/>
  <c r="BE23" i="2"/>
  <c r="BD23" i="2"/>
  <c r="L14" i="2" s="1"/>
  <c r="L16" i="2" s="1"/>
  <c r="BC23" i="2"/>
  <c r="K14" i="2" s="1"/>
  <c r="K16" i="2" s="1"/>
  <c r="BB23" i="2"/>
  <c r="BA23" i="2"/>
  <c r="AK23" i="2"/>
  <c r="AJ23" i="2"/>
  <c r="R9" i="2" s="1"/>
  <c r="AI23" i="2"/>
  <c r="AH23" i="2"/>
  <c r="AG23" i="2"/>
  <c r="O9" i="2" s="1"/>
  <c r="AF23" i="2"/>
  <c r="N9" i="2" s="1"/>
  <c r="AE23" i="2"/>
  <c r="AD23" i="2"/>
  <c r="AC23" i="2"/>
  <c r="K9" i="2" s="1"/>
  <c r="AB23" i="2"/>
  <c r="J9" i="2" s="1"/>
  <c r="AA23" i="2"/>
  <c r="Q14" i="2"/>
  <c r="M14" i="2"/>
  <c r="I14" i="2"/>
  <c r="O13" i="2"/>
  <c r="K13" i="2"/>
  <c r="Q12" i="2"/>
  <c r="M12" i="2"/>
  <c r="I12" i="2"/>
  <c r="R10" i="2"/>
  <c r="O10" i="2"/>
  <c r="N10" i="2"/>
  <c r="K10" i="2"/>
  <c r="J10" i="2"/>
  <c r="Q9" i="2"/>
  <c r="P9" i="2"/>
  <c r="M9" i="2"/>
  <c r="L9" i="2"/>
  <c r="I9" i="2"/>
  <c r="R8" i="2"/>
  <c r="P8" i="2"/>
  <c r="O8" i="2"/>
  <c r="N8" i="2"/>
  <c r="L8" i="2"/>
  <c r="K8" i="2"/>
  <c r="J8" i="2"/>
  <c r="M16" i="2" l="1"/>
  <c r="J12" i="2"/>
  <c r="N12" i="2"/>
  <c r="R12" i="2"/>
  <c r="L13" i="2"/>
  <c r="P13" i="2"/>
  <c r="J14" i="2"/>
  <c r="J16" i="2" s="1"/>
  <c r="N14" i="2"/>
  <c r="N16" i="2" s="1"/>
  <c r="R14" i="2"/>
  <c r="R16" i="2" s="1"/>
  <c r="I16" i="2"/>
  <c r="I8" i="2"/>
  <c r="M8" i="2"/>
  <c r="Q8" i="2"/>
  <c r="K12" i="2"/>
  <c r="O12" i="2"/>
  <c r="Q16" i="2"/>
  <c r="L12" i="2"/>
  <c r="P12" i="2"/>
</calcChain>
</file>

<file path=xl/sharedStrings.xml><?xml version="1.0" encoding="utf-8"?>
<sst xmlns="http://schemas.openxmlformats.org/spreadsheetml/2006/main" count="284" uniqueCount="92">
  <si>
    <t xml:space="preserve">This Report is created by Socrato. </t>
  </si>
  <si>
    <t>Template Name</t>
  </si>
  <si>
    <t xml:space="preserve">Version </t>
  </si>
  <si>
    <t>Date</t>
  </si>
  <si>
    <t>Changes (Chronological Oreder)</t>
  </si>
  <si>
    <t>One Row template follows
row no. 20 formatting.</t>
  </si>
  <si>
    <r>
      <rPr>
        <b/>
        <sz val="10"/>
        <color rgb="FF00B050"/>
        <rFont val="Arial"/>
        <family val="2"/>
      </rPr>
      <t xml:space="preserve">Date: 21-04-2018
</t>
    </r>
    <r>
      <rPr>
        <b/>
        <sz val="10"/>
        <color rgb="FFC00000"/>
        <rFont val="Arial"/>
        <family val="2"/>
      </rPr>
      <t>1. Hidden formula for post is started from column #BA i.e. 52.</t>
    </r>
    <r>
      <rPr>
        <b/>
        <sz val="10"/>
        <color rgb="FF00B050"/>
        <rFont val="Arial"/>
        <family val="2"/>
      </rPr>
      <t xml:space="preserve">
Date: 11/04/2018
</t>
    </r>
    <r>
      <rPr>
        <b/>
        <sz val="10"/>
        <color rgb="FF002060"/>
        <rFont val="Arial"/>
        <family val="2"/>
      </rPr>
      <t xml:space="preserve">1. Cell color for essay reading, writing, and analysis is changed by gray color for score, points, benchmark, and percentile tab in SAT only.
2. Subject score font color is changed by black for all tab of SAT.
</t>
    </r>
    <r>
      <rPr>
        <b/>
        <sz val="10"/>
        <color rgb="FF00B050"/>
        <rFont val="Arial"/>
        <family val="2"/>
      </rPr>
      <t>Date: 24-03-2018</t>
    </r>
    <r>
      <rPr>
        <b/>
        <sz val="10"/>
        <color rgb="FF000000"/>
        <rFont val="Arial"/>
        <family val="2"/>
      </rPr>
      <t xml:space="preserve">
1. Two extra columns for essay score are added in the Scores tab of SAT template.
</t>
    </r>
    <r>
      <rPr>
        <b/>
        <sz val="10"/>
        <color rgb="FF00B050"/>
        <rFont val="Arial"/>
        <family val="2"/>
      </rPr>
      <t>Date: 20-03-2018</t>
    </r>
    <r>
      <rPr>
        <b/>
        <sz val="10"/>
        <color rgb="FF000000"/>
        <rFont val="Arial"/>
        <family val="2"/>
      </rPr>
      <t xml:space="preserve">
1. Cell #E20 formatted as general. In prevous, it was formtted as date.
2. No formula.
3. One row template.
4. Row #20 is formatted in the template.
5. In Readme tab row #2 anf 3 are hide.</t>
    </r>
  </si>
  <si>
    <t xml:space="preserve">Tabs </t>
  </si>
  <si>
    <t xml:space="preserve">Definition </t>
  </si>
  <si>
    <t>Formula</t>
  </si>
  <si>
    <t>Scores</t>
  </si>
  <si>
    <t xml:space="preserve">Scores Tab displays the scaled score of all the subject </t>
  </si>
  <si>
    <t>The max point obtain is matched with the Scaled scores available by the SAT orgranization in the range of  (10 - 40) and (200 - 800) for Additional groups</t>
  </si>
  <si>
    <t>SAT Pre_Post Performance Report</t>
  </si>
  <si>
    <t xml:space="preserve">Group Name:  </t>
  </si>
  <si>
    <t>Testing_center (#2736)</t>
  </si>
  <si>
    <t xml:space="preserve">Results &amp; Students Count:  </t>
  </si>
  <si>
    <t>1 results for 19 students</t>
  </si>
  <si>
    <t xml:space="preserve">Tests Date Range:  </t>
  </si>
  <si>
    <t>11-13-2017 - 08-28-2017</t>
  </si>
  <si>
    <t>Combined # of Batches:</t>
  </si>
  <si>
    <t>Session</t>
  </si>
  <si>
    <t>Min/Max/Average</t>
  </si>
  <si>
    <t>Composite</t>
  </si>
  <si>
    <t>Subject Scores</t>
  </si>
  <si>
    <t>Grouped Scores</t>
  </si>
  <si>
    <t>Composite Score
(400-1600)</t>
  </si>
  <si>
    <t>SAT National
Percentile</t>
  </si>
  <si>
    <t>Reading
(10-40)</t>
  </si>
  <si>
    <t>Writing &amp; Language
(10-40)</t>
  </si>
  <si>
    <t>Math
(10-40)</t>
  </si>
  <si>
    <t>Essay Reading
(2-8)</t>
  </si>
  <si>
    <t>Essay Writing</t>
  </si>
  <si>
    <t>Essay Analysis</t>
  </si>
  <si>
    <t>EBRW
(200-800)</t>
  </si>
  <si>
    <t>Math Composite
(200-800)</t>
  </si>
  <si>
    <t>Pre</t>
  </si>
  <si>
    <t>Min</t>
  </si>
  <si>
    <t>Max</t>
  </si>
  <si>
    <t>Average</t>
  </si>
  <si>
    <t>Post</t>
  </si>
  <si>
    <t xml:space="preserve"> </t>
  </si>
  <si>
    <t>Growth</t>
  </si>
  <si>
    <t>Student and Test Information</t>
  </si>
  <si>
    <t>No.</t>
  </si>
  <si>
    <t>SysID</t>
  </si>
  <si>
    <t>Student Name &amp; Info</t>
  </si>
  <si>
    <t>Results ID</t>
  </si>
  <si>
    <t>Test ID</t>
  </si>
  <si>
    <t>Test Name</t>
  </si>
  <si>
    <t>Test Date</t>
  </si>
  <si>
    <t>Pre/Post/Growth</t>
  </si>
  <si>
    <t>Essay Writing
(2-8)</t>
  </si>
  <si>
    <t>Essay Analysis
(2-8)</t>
  </si>
  <si>
    <t>Math
(200-800)</t>
  </si>
  <si>
    <t>SAT Form #4</t>
  </si>
  <si>
    <t>11-13-2017</t>
  </si>
  <si>
    <t>ONLY ONE TEST</t>
  </si>
  <si>
    <t>Post (NA)</t>
  </si>
  <si>
    <t>Growth (NA)</t>
  </si>
  <si>
    <t>12-18-2017</t>
  </si>
  <si>
    <t>No Chng</t>
  </si>
  <si>
    <t>SAT Form #2</t>
  </si>
  <si>
    <t>01-20-2018</t>
  </si>
  <si>
    <t>11-05-2017</t>
  </si>
  <si>
    <t>05-25-2018</t>
  </si>
  <si>
    <t>08-27-2018</t>
  </si>
  <si>
    <t>01-02-2018</t>
  </si>
  <si>
    <t>01-19-2018</t>
  </si>
  <si>
    <t>04-24-2018</t>
  </si>
  <si>
    <t>10-07-2017</t>
  </si>
  <si>
    <t>08-09-2017</t>
  </si>
  <si>
    <t>99+</t>
  </si>
  <si>
    <t>08-28-2017</t>
  </si>
  <si>
    <t>Student_6</t>
  </si>
  <si>
    <t>Student_1</t>
  </si>
  <si>
    <t>Student_2</t>
  </si>
  <si>
    <t>Student_3</t>
  </si>
  <si>
    <t>Student_4</t>
  </si>
  <si>
    <t>Student_5</t>
  </si>
  <si>
    <t>Student_7</t>
  </si>
  <si>
    <t>Student_8</t>
  </si>
  <si>
    <t>Student_9</t>
  </si>
  <si>
    <t>Student_10</t>
  </si>
  <si>
    <t>Student_11</t>
  </si>
  <si>
    <t>Student_12</t>
  </si>
  <si>
    <t>Student_13</t>
  </si>
  <si>
    <t>Student_14</t>
  </si>
  <si>
    <t>Student_15</t>
  </si>
  <si>
    <t>Student_16</t>
  </si>
  <si>
    <t>Student_17</t>
  </si>
  <si>
    <t>Student_18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</si>
</sst>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0.0"/>
    <numFmt numFmtId="166" formatCode="0.0\%"/>
    <numFmt numFmtId="167" formatCode="mm&quot;-&quot;dd&quot;-&quot;yyyy"/>
  </numFmts>
  <fonts count="14" x14ac:knownFonts="1">
    <font>
      <sz val="10"/>
      <color rgb="FF000000"/>
      <name val="Arial"/>
    </font>
    <font>
      <b/>
      <sz val="10"/>
      <color rgb="FF000000"/>
      <name val="Calibri"/>
      <family val="2"/>
    </font>
    <font>
      <sz val="10"/>
      <color rgb="FF000000"/>
      <name val="Calibri"/>
      <family val="2"/>
    </font>
    <font>
      <b/>
      <sz val="10"/>
      <color rgb="FFFFFFFF"/>
      <name val="Calibri"/>
      <family val="2"/>
    </font>
    <font>
      <b/>
      <sz val="12"/>
      <color rgb="FFFFFFFF"/>
      <name val="Arial"/>
      <family val="2"/>
    </font>
    <font>
      <b/>
      <sz val="10"/>
      <color rgb="FF000000"/>
      <name val="Arial"/>
      <family val="2"/>
    </font>
    <font>
      <b/>
      <sz val="12"/>
      <color rgb="FFC00000"/>
      <name val="Calibri"/>
      <family val="2"/>
    </font>
    <font>
      <b/>
      <sz val="12"/>
      <color rgb="FF000000"/>
      <name val="Arial"/>
      <family val="2"/>
    </font>
    <font>
      <b/>
      <sz val="11"/>
      <color rgb="FFFFFFFF"/>
      <name val="Calibri"/>
      <family val="2"/>
    </font>
    <font>
      <b/>
      <sz val="11"/>
      <color rgb="FF4472C4"/>
      <name val="Calibri"/>
      <family val="2"/>
    </font>
    <font>
      <b/>
      <sz val="18"/>
      <color rgb="FF000000"/>
      <name val="Calibri"/>
      <family val="2"/>
    </font>
    <font>
      <b/>
      <sz val="10"/>
      <color rgb="FF00B050"/>
      <name val="Arial"/>
      <family val="2"/>
    </font>
    <font>
      <b/>
      <sz val="10"/>
      <color rgb="FFC00000"/>
      <name val="Arial"/>
      <family val="2"/>
    </font>
    <font>
      <b/>
      <sz val="10"/>
      <color rgb="FF002060"/>
      <name val="Arial"/>
      <family val="2"/>
    </font>
  </fonts>
  <fills count="20">
    <fill>
      <patternFill patternType="none"/>
    </fill>
    <fill>
      <patternFill patternType="gray125"/>
    </fill>
    <fill>
      <patternFill patternType="none"/>
    </fill>
    <fill>
      <patternFill patternType="solid">
        <fgColor rgb="FFEFEFEF"/>
        <bgColor rgb="FFEFEFEF"/>
      </patternFill>
    </fill>
    <fill>
      <patternFill patternType="solid">
        <fgColor rgb="FFFF0000"/>
        <bgColor rgb="FFFF0000"/>
      </patternFill>
    </fill>
    <fill>
      <patternFill patternType="solid">
        <fgColor rgb="FFFF0000"/>
        <bgColor rgb="FFFFFFFF"/>
      </patternFill>
    </fill>
    <fill>
      <patternFill patternType="solid">
        <fgColor rgb="FFFFFF66"/>
        <bgColor rgb="FFEFEFEF"/>
      </patternFill>
    </fill>
    <fill>
      <patternFill patternType="solid">
        <fgColor rgb="FF000000"/>
        <bgColor rgb="FF000000"/>
      </patternFill>
    </fill>
    <fill>
      <patternFill patternType="solid">
        <fgColor rgb="FFFFFFFF"/>
        <bgColor rgb="FFFFFFFF"/>
      </patternFill>
    </fill>
    <fill>
      <patternFill patternType="solid">
        <fgColor rgb="FFFF5050"/>
        <bgColor rgb="FFFF0000"/>
      </patternFill>
    </fill>
    <fill>
      <patternFill patternType="solid">
        <fgColor rgb="FFFFFF00"/>
        <bgColor rgb="FFFFFFFF"/>
      </patternFill>
    </fill>
    <fill>
      <patternFill patternType="solid">
        <fgColor rgb="FFFFFFFF"/>
        <bgColor rgb="FF000000"/>
      </patternFill>
    </fill>
    <fill>
      <patternFill patternType="solid">
        <fgColor rgb="FFBFBFBF"/>
        <bgColor rgb="FFFF0000"/>
      </patternFill>
    </fill>
    <fill>
      <patternFill patternType="solid">
        <fgColor rgb="FFDDDDDD"/>
        <bgColor rgb="FFFFFFFF"/>
      </patternFill>
    </fill>
    <fill>
      <patternFill patternType="solid">
        <fgColor rgb="FFDDDDDD"/>
        <bgColor rgb="FF000000"/>
      </patternFill>
    </fill>
    <fill>
      <patternFill patternType="solid">
        <fgColor rgb="FF9F9F9F"/>
        <bgColor rgb="FF000000"/>
      </patternFill>
    </fill>
    <fill>
      <patternFill patternType="solid">
        <fgColor rgb="FF9F9F9F"/>
        <bgColor rgb="FFFFFFFF"/>
      </patternFill>
    </fill>
    <fill>
      <patternFill patternType="solid">
        <fgColor rgb="FFFF0000"/>
        <bgColor rgb="FF000000"/>
      </patternFill>
    </fill>
    <fill>
      <patternFill patternType="solid">
        <fgColor rgb="FF00FF00"/>
        <bgColor rgb="FF000000"/>
      </patternFill>
    </fill>
    <fill>
      <patternFill patternType="solid">
        <fgColor rgb="FF00FF00"/>
        <bgColor rgb="FFFFFFFF"/>
      </patternFill>
    </fill>
  </fills>
  <borders count="44">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ck">
        <color rgb="FF000000"/>
      </bottom>
      <diagonal/>
    </border>
    <border>
      <left style="thin">
        <color rgb="FFFFFFFF"/>
      </left>
      <right style="thin">
        <color rgb="FFFFFFFF"/>
      </right>
      <top/>
      <bottom style="thin">
        <color rgb="FFFFFFFF"/>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bottom style="thin">
        <color rgb="FFFFFFFF"/>
      </bottom>
      <diagonal/>
    </border>
    <border>
      <left style="thin">
        <color rgb="FFFFFFFF"/>
      </left>
      <right style="thin">
        <color rgb="FFFFFFFF"/>
      </right>
      <top style="thin">
        <color rgb="FFFFFFFF"/>
      </top>
      <bottom/>
      <diagonal/>
    </border>
    <border>
      <left style="thin">
        <color rgb="FF7F7F7F"/>
      </left>
      <right style="thin">
        <color rgb="FF7F7F7F"/>
      </right>
      <top style="thin">
        <color rgb="FF7F7F7F"/>
      </top>
      <bottom style="thin">
        <color rgb="FF7F7F7F"/>
      </bottom>
      <diagonal/>
    </border>
    <border>
      <left style="thin">
        <color rgb="FF7F7F7F"/>
      </left>
      <right/>
      <top/>
      <bottom style="thin">
        <color rgb="FF7F7F7F"/>
      </bottom>
      <diagonal/>
    </border>
    <border>
      <left style="thin">
        <color rgb="FF7F7F7F"/>
      </left>
      <right/>
      <top style="thin">
        <color rgb="FF7F7F7F"/>
      </top>
      <bottom style="thin">
        <color rgb="FF7F7F7F"/>
      </bottom>
      <diagonal/>
    </border>
    <border>
      <left style="thin">
        <color rgb="FFFFFFFF"/>
      </left>
      <right style="thin">
        <color rgb="FFFFFFFF"/>
      </right>
      <top style="thick">
        <color rgb="FF000000"/>
      </top>
      <bottom style="thin">
        <color rgb="FFFFFFFF"/>
      </bottom>
      <diagonal/>
    </border>
    <border>
      <left style="thin">
        <color rgb="FFFFFFFF"/>
      </left>
      <right style="thick">
        <color rgb="FF000000"/>
      </right>
      <top style="thick">
        <color rgb="FF000000"/>
      </top>
      <bottom style="thin">
        <color rgb="FFFFFFFF"/>
      </bottom>
      <diagonal/>
    </border>
    <border>
      <left style="thin">
        <color rgb="FFFFFFFF"/>
      </left>
      <right style="thick">
        <color rgb="FF000000"/>
      </right>
      <top style="thin">
        <color rgb="FFFFFFFF"/>
      </top>
      <bottom style="thin">
        <color rgb="FFFFFFFF"/>
      </bottom>
      <diagonal/>
    </border>
    <border>
      <left style="thin">
        <color rgb="FFFFFFFF"/>
      </left>
      <right style="thick">
        <color rgb="FF000000"/>
      </right>
      <top style="thin">
        <color rgb="FFFFFFFF"/>
      </top>
      <bottom style="thick">
        <color rgb="FF000000"/>
      </bottom>
      <diagonal/>
    </border>
    <border>
      <left style="thick">
        <color rgb="FFFFFFFF"/>
      </left>
      <right style="thin">
        <color rgb="FFFFFFFF"/>
      </right>
      <top style="thick">
        <color rgb="FF000000"/>
      </top>
      <bottom style="thin">
        <color rgb="FFFFFFFF"/>
      </bottom>
      <diagonal/>
    </border>
    <border>
      <left style="thick">
        <color rgb="FFFFFFFF"/>
      </left>
      <right style="thin">
        <color rgb="FFFFFFFF"/>
      </right>
      <top style="thin">
        <color rgb="FFFFFFFF"/>
      </top>
      <bottom style="thin">
        <color rgb="FFFFFFFF"/>
      </bottom>
      <diagonal/>
    </border>
    <border>
      <left/>
      <right/>
      <top style="thin">
        <color rgb="FFFFFFFF"/>
      </top>
      <bottom style="thick">
        <color rgb="FF000000"/>
      </bottom>
      <diagonal/>
    </border>
    <border>
      <left style="thin">
        <color rgb="FF7F7F7F"/>
      </left>
      <right style="thin">
        <color rgb="FF7F7F7F"/>
      </right>
      <top/>
      <bottom style="thin">
        <color rgb="FF7F7F7F"/>
      </bottom>
      <diagonal/>
    </border>
    <border>
      <left style="thin">
        <color rgb="FF000000"/>
      </left>
      <right style="thin">
        <color rgb="FF000000"/>
      </right>
      <top style="thin">
        <color rgb="FF000000"/>
      </top>
      <bottom style="thin">
        <color rgb="FF000000"/>
      </bottom>
      <diagonal/>
    </border>
    <border>
      <left style="thick">
        <color rgb="FF000000"/>
      </left>
      <right/>
      <top style="thick">
        <color rgb="FF000000"/>
      </top>
      <bottom/>
      <diagonal/>
    </border>
    <border>
      <left/>
      <right/>
      <top style="thick">
        <color rgb="FF000000"/>
      </top>
      <bottom/>
      <diagonal/>
    </border>
    <border>
      <left/>
      <right style="thin">
        <color rgb="FFFFFFFF"/>
      </right>
      <top style="thick">
        <color rgb="FF000000"/>
      </top>
      <bottom/>
      <diagonal/>
    </border>
    <border>
      <left style="thick">
        <color rgb="FF000000"/>
      </left>
      <right/>
      <top/>
      <bottom/>
      <diagonal/>
    </border>
    <border>
      <left/>
      <right style="thin">
        <color rgb="FFFFFFFF"/>
      </right>
      <top/>
      <bottom/>
      <diagonal/>
    </border>
    <border>
      <left style="thick">
        <color rgb="FF000000"/>
      </left>
      <right/>
      <top/>
      <bottom style="thick">
        <color rgb="FF000000"/>
      </bottom>
      <diagonal/>
    </border>
    <border>
      <left/>
      <right/>
      <top/>
      <bottom style="thick">
        <color rgb="FF000000"/>
      </bottom>
      <diagonal/>
    </border>
    <border>
      <left/>
      <right style="thin">
        <color rgb="FFFFFFFF"/>
      </right>
      <top/>
      <bottom style="thick">
        <color rgb="FF000000"/>
      </bottom>
      <diagonal/>
    </border>
    <border>
      <left/>
      <right style="thin">
        <color rgb="FF7F7F7F"/>
      </right>
      <top style="thin">
        <color rgb="FF7F7F7F"/>
      </top>
      <bottom style="thin">
        <color rgb="FF7F7F7F"/>
      </bottom>
      <diagonal/>
    </border>
    <border>
      <left style="thick">
        <color rgb="FF000000"/>
      </left>
      <right/>
      <top style="thick">
        <color rgb="FF000000"/>
      </top>
      <bottom style="thin">
        <color rgb="FFFFFFFF"/>
      </bottom>
      <diagonal/>
    </border>
    <border>
      <left/>
      <right style="thick">
        <color rgb="FFFFFFFF"/>
      </right>
      <top style="thick">
        <color rgb="FF000000"/>
      </top>
      <bottom style="thin">
        <color rgb="FFFFFFFF"/>
      </bottom>
      <diagonal/>
    </border>
    <border>
      <left style="thick">
        <color rgb="FF000000"/>
      </left>
      <right/>
      <top style="thin">
        <color rgb="FFFFFFFF"/>
      </top>
      <bottom style="thin">
        <color rgb="FFFFFFFF"/>
      </bottom>
      <diagonal/>
    </border>
    <border>
      <left/>
      <right style="thick">
        <color rgb="FFFFFFFF"/>
      </right>
      <top style="thin">
        <color rgb="FFFFFFFF"/>
      </top>
      <bottom style="thin">
        <color rgb="FFFFFFFF"/>
      </bottom>
      <diagonal/>
    </border>
    <border>
      <left style="thick">
        <color rgb="FF000000"/>
      </left>
      <right/>
      <top style="thin">
        <color rgb="FFFFFFFF"/>
      </top>
      <bottom style="thick">
        <color rgb="FF000000"/>
      </bottom>
      <diagonal/>
    </border>
    <border>
      <left/>
      <right style="thick">
        <color rgb="FFFFFFFF"/>
      </right>
      <top style="thin">
        <color rgb="FFFFFFFF"/>
      </top>
      <bottom style="thick">
        <color rgb="FF000000"/>
      </bottom>
      <diagonal/>
    </border>
    <border>
      <left style="thin">
        <color rgb="FF7F7F7F"/>
      </left>
      <right style="thin">
        <color rgb="FF7F7F7F"/>
      </right>
      <top style="thin">
        <color rgb="FF7F7F7F"/>
      </top>
      <bottom/>
      <diagonal/>
    </border>
    <border>
      <left style="thin">
        <color rgb="FF7F7F7F"/>
      </left>
      <right style="thin">
        <color rgb="FF7F7F7F"/>
      </right>
      <top/>
      <bottom/>
      <diagonal/>
    </border>
    <border>
      <left style="thin">
        <color rgb="FFFFFFFF"/>
      </left>
      <right/>
      <top style="thick">
        <color rgb="FF000000"/>
      </top>
      <bottom/>
      <diagonal/>
    </border>
    <border>
      <left/>
      <right style="thick">
        <color rgb="FF000000"/>
      </right>
      <top style="thick">
        <color rgb="FF000000"/>
      </top>
      <bottom/>
      <diagonal/>
    </border>
    <border>
      <left style="thin">
        <color rgb="FFFFFFFF"/>
      </left>
      <right/>
      <top/>
      <bottom/>
      <diagonal/>
    </border>
    <border>
      <left/>
      <right style="thick">
        <color rgb="FF000000"/>
      </right>
      <top/>
      <bottom/>
      <diagonal/>
    </border>
    <border>
      <left style="thin">
        <color rgb="FFFFFFFF"/>
      </left>
      <right/>
      <top/>
      <bottom style="thick">
        <color rgb="FF000000"/>
      </bottom>
      <diagonal/>
    </border>
    <border>
      <left/>
      <right style="thick">
        <color rgb="FF000000"/>
      </right>
      <top/>
      <bottom style="thick">
        <color rgb="FF000000"/>
      </bottom>
      <diagonal/>
    </border>
    <border>
      <left/>
      <right/>
      <top style="thin">
        <color rgb="FF7F7F7F"/>
      </top>
      <bottom style="thin">
        <color rgb="FF7F7F7F"/>
      </bottom>
      <diagonal/>
    </border>
  </borders>
  <cellStyleXfs count="1">
    <xf numFmtId="0" fontId="0" fillId="0" borderId="0"/>
  </cellStyleXfs>
  <cellXfs count="122">
    <xf numFmtId="0" fontId="0" fillId="2" borderId="0" xfId="0" applyFill="1"/>
    <xf numFmtId="0" fontId="0" fillId="2" borderId="1" xfId="0" applyFill="1" applyBorder="1"/>
    <xf numFmtId="0" fontId="1" fillId="2" borderId="1" xfId="0" applyFont="1" applyFill="1" applyBorder="1" applyAlignment="1">
      <alignment horizontal="left" vertical="top"/>
    </xf>
    <xf numFmtId="0" fontId="1" fillId="2" borderId="2" xfId="0" applyFont="1" applyFill="1" applyBorder="1" applyAlignment="1">
      <alignment horizontal="left" vertical="top"/>
    </xf>
    <xf numFmtId="0" fontId="2" fillId="2" borderId="3" xfId="0" applyFont="1" applyFill="1" applyBorder="1"/>
    <xf numFmtId="0" fontId="2" fillId="2" borderId="4" xfId="0" applyFont="1" applyFill="1" applyBorder="1"/>
    <xf numFmtId="0" fontId="2" fillId="2" borderId="1" xfId="0" applyFont="1" applyFill="1" applyBorder="1"/>
    <xf numFmtId="0" fontId="1" fillId="2" borderId="1" xfId="0" applyFont="1" applyFill="1" applyBorder="1" applyAlignment="1">
      <alignment horizontal="right"/>
    </xf>
    <xf numFmtId="0" fontId="2" fillId="2" borderId="5" xfId="0" applyFont="1" applyFill="1" applyBorder="1"/>
    <xf numFmtId="0" fontId="0" fillId="2" borderId="0" xfId="0" applyFill="1"/>
    <xf numFmtId="0" fontId="0" fillId="2" borderId="0" xfId="0" applyFill="1"/>
    <xf numFmtId="0" fontId="0" fillId="2" borderId="4" xfId="0" applyFill="1" applyBorder="1"/>
    <xf numFmtId="0" fontId="1" fillId="2" borderId="4" xfId="0" applyFont="1" applyFill="1" applyBorder="1" applyAlignment="1">
      <alignment horizontal="left" vertical="top"/>
    </xf>
    <xf numFmtId="0" fontId="2" fillId="2" borderId="6" xfId="0" applyFont="1" applyFill="1" applyBorder="1"/>
    <xf numFmtId="0" fontId="2" fillId="2" borderId="7" xfId="0" applyFont="1" applyFill="1" applyBorder="1"/>
    <xf numFmtId="0" fontId="2" fillId="2" borderId="8" xfId="0" applyFont="1" applyFill="1" applyBorder="1"/>
    <xf numFmtId="0" fontId="1" fillId="3" borderId="8"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0" fillId="2" borderId="2" xfId="0" applyFill="1" applyBorder="1" applyAlignment="1">
      <alignment horizontal="left"/>
    </xf>
    <xf numFmtId="0" fontId="2" fillId="2" borderId="8" xfId="0" applyFont="1" applyFill="1" applyBorder="1" applyAlignment="1">
      <alignment horizontal="center" vertical="center" wrapText="1"/>
    </xf>
    <xf numFmtId="1" fontId="0" fillId="2" borderId="0" xfId="0" applyNumberFormat="1" applyFill="1"/>
    <xf numFmtId="0" fontId="0" fillId="2" borderId="0" xfId="0" applyFill="1"/>
    <xf numFmtId="0" fontId="0" fillId="2" borderId="0" xfId="0" applyFill="1" applyAlignment="1">
      <alignment wrapText="1"/>
    </xf>
    <xf numFmtId="0" fontId="0" fillId="2" borderId="0" xfId="0" applyFill="1"/>
    <xf numFmtId="0" fontId="4" fillId="5" borderId="0" xfId="0" applyFont="1" applyFill="1"/>
    <xf numFmtId="0" fontId="4" fillId="5" borderId="0" xfId="0" applyFont="1" applyFill="1" applyAlignment="1">
      <alignment wrapText="1"/>
    </xf>
    <xf numFmtId="0" fontId="5" fillId="2" borderId="0" xfId="0" applyFont="1" applyFill="1" applyAlignment="1">
      <alignment vertical="top"/>
    </xf>
    <xf numFmtId="0" fontId="0" fillId="2" borderId="0" xfId="0" applyFill="1" applyAlignment="1">
      <alignment vertical="top" wrapText="1"/>
    </xf>
    <xf numFmtId="0" fontId="0" fillId="2" borderId="0" xfId="0" applyFill="1" applyAlignment="1">
      <alignment vertical="top"/>
    </xf>
    <xf numFmtId="0" fontId="0" fillId="2" borderId="0" xfId="0" applyFill="1" applyAlignment="1">
      <alignment vertical="top" wrapText="1"/>
    </xf>
    <xf numFmtId="164" fontId="1" fillId="2" borderId="8" xfId="0" applyNumberFormat="1" applyFont="1" applyFill="1" applyBorder="1" applyAlignment="1">
      <alignment horizontal="center" vertical="center"/>
    </xf>
    <xf numFmtId="0" fontId="1" fillId="2" borderId="8" xfId="0" applyFont="1" applyFill="1" applyBorder="1" applyAlignment="1">
      <alignment horizontal="center" vertical="center"/>
    </xf>
    <xf numFmtId="0" fontId="0" fillId="2" borderId="0" xfId="0" applyFill="1"/>
    <xf numFmtId="0" fontId="1" fillId="2" borderId="9" xfId="0" applyFont="1" applyFill="1" applyBorder="1" applyAlignment="1">
      <alignment horizontal="center" vertical="center"/>
    </xf>
    <xf numFmtId="0" fontId="1" fillId="2" borderId="10" xfId="0" applyFont="1" applyFill="1" applyBorder="1" applyAlignment="1">
      <alignment horizontal="left" vertical="center"/>
    </xf>
    <xf numFmtId="0" fontId="6" fillId="2" borderId="1" xfId="0" applyFont="1" applyFill="1" applyBorder="1" applyAlignment="1">
      <alignment horizontal="left" vertical="top"/>
    </xf>
    <xf numFmtId="0" fontId="1" fillId="2" borderId="11" xfId="0" applyFont="1" applyFill="1" applyBorder="1" applyAlignment="1">
      <alignment horizontal="left" vertical="top"/>
    </xf>
    <xf numFmtId="0" fontId="0" fillId="2" borderId="11" xfId="0" applyFill="1" applyBorder="1"/>
    <xf numFmtId="0" fontId="1" fillId="2" borderId="12" xfId="0" applyFont="1" applyFill="1" applyBorder="1" applyAlignment="1">
      <alignment horizontal="left" vertical="top"/>
    </xf>
    <xf numFmtId="0" fontId="1" fillId="2" borderId="13" xfId="0" applyFont="1" applyFill="1" applyBorder="1" applyAlignment="1">
      <alignment horizontal="left" vertical="top"/>
    </xf>
    <xf numFmtId="0" fontId="1" fillId="2" borderId="14" xfId="0" applyFont="1" applyFill="1" applyBorder="1" applyAlignment="1">
      <alignment horizontal="left" vertical="top"/>
    </xf>
    <xf numFmtId="0" fontId="1" fillId="2" borderId="15" xfId="0" applyFont="1" applyFill="1" applyBorder="1" applyAlignment="1">
      <alignment horizontal="left"/>
    </xf>
    <xf numFmtId="0" fontId="1" fillId="2" borderId="16" xfId="0" applyFont="1" applyFill="1" applyBorder="1" applyAlignment="1">
      <alignment horizontal="left"/>
    </xf>
    <xf numFmtId="0" fontId="7" fillId="2" borderId="0" xfId="0" applyFont="1" applyFill="1"/>
    <xf numFmtId="1" fontId="1" fillId="2" borderId="17" xfId="0" applyNumberFormat="1" applyFont="1" applyFill="1" applyBorder="1" applyAlignment="1">
      <alignment horizontal="left"/>
    </xf>
    <xf numFmtId="0" fontId="3" fillId="4" borderId="18" xfId="0" applyFont="1" applyFill="1" applyBorder="1" applyAlignment="1">
      <alignment horizontal="center" vertical="center" wrapText="1"/>
    </xf>
    <xf numFmtId="0" fontId="1" fillId="2" borderId="10" xfId="0" applyFont="1" applyFill="1" applyBorder="1" applyAlignment="1">
      <alignment horizontal="center" vertical="center"/>
    </xf>
    <xf numFmtId="14" fontId="1" fillId="2" borderId="16" xfId="0" applyNumberFormat="1" applyFont="1" applyFill="1" applyBorder="1" applyAlignment="1">
      <alignment horizontal="left"/>
    </xf>
    <xf numFmtId="0" fontId="1" fillId="6" borderId="8" xfId="0" applyFont="1" applyFill="1" applyBorder="1" applyAlignment="1">
      <alignment horizontal="center" vertical="center" wrapText="1"/>
    </xf>
    <xf numFmtId="0" fontId="8" fillId="7" borderId="8" xfId="0" applyFont="1" applyFill="1" applyBorder="1" applyAlignment="1">
      <alignment horizontal="center" vertical="center"/>
    </xf>
    <xf numFmtId="164" fontId="1" fillId="8" borderId="8" xfId="0" applyNumberFormat="1" applyFont="1" applyFill="1" applyBorder="1" applyAlignment="1">
      <alignment horizontal="center" vertical="center"/>
    </xf>
    <xf numFmtId="0" fontId="3" fillId="4" borderId="8" xfId="0" applyFont="1" applyFill="1" applyBorder="1" applyAlignment="1">
      <alignment horizontal="center" vertical="center" wrapText="1"/>
    </xf>
    <xf numFmtId="0" fontId="3" fillId="9" borderId="18"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0" fillId="10" borderId="0" xfId="0" applyFill="1"/>
    <xf numFmtId="0" fontId="1" fillId="2" borderId="8" xfId="0" applyFont="1" applyFill="1" applyBorder="1" applyAlignment="1">
      <alignment horizontal="center" vertical="center" wrapText="1"/>
    </xf>
    <xf numFmtId="14" fontId="2" fillId="2" borderId="8" xfId="0" applyNumberFormat="1" applyFont="1" applyFill="1" applyBorder="1" applyAlignment="1">
      <alignment horizontal="center" vertical="center" wrapText="1"/>
    </xf>
    <xf numFmtId="0" fontId="9" fillId="11" borderId="8" xfId="0" applyFont="1" applyFill="1" applyBorder="1" applyAlignment="1">
      <alignment horizontal="center" vertical="center"/>
    </xf>
    <xf numFmtId="165" fontId="1" fillId="2" borderId="8" xfId="0" applyNumberFormat="1" applyFont="1" applyFill="1" applyBorder="1" applyAlignment="1">
      <alignment horizontal="center" vertical="center"/>
    </xf>
    <xf numFmtId="166" fontId="1" fillId="8" borderId="8" xfId="0" applyNumberFormat="1" applyFont="1" applyFill="1" applyBorder="1" applyAlignment="1">
      <alignment horizontal="center" vertical="center"/>
    </xf>
    <xf numFmtId="0" fontId="7" fillId="2" borderId="19" xfId="0" applyFont="1" applyFill="1" applyBorder="1" applyAlignment="1">
      <alignment horizontal="center" vertical="center"/>
    </xf>
    <xf numFmtId="0" fontId="5" fillId="2" borderId="19" xfId="0" applyFont="1" applyFill="1" applyBorder="1" applyAlignment="1">
      <alignment horizontal="center" vertical="center" wrapText="1"/>
    </xf>
    <xf numFmtId="14" fontId="5" fillId="2" borderId="19" xfId="0" applyNumberFormat="1" applyFont="1" applyFill="1" applyBorder="1" applyAlignment="1">
      <alignment horizontal="center" vertical="center" wrapText="1"/>
    </xf>
    <xf numFmtId="0" fontId="5" fillId="2" borderId="19" xfId="0" applyFont="1" applyFill="1" applyBorder="1" applyAlignment="1">
      <alignment vertical="top" wrapText="1"/>
    </xf>
    <xf numFmtId="0" fontId="3" fillId="12" borderId="18" xfId="0" applyFont="1" applyFill="1" applyBorder="1" applyAlignment="1">
      <alignment horizontal="center" vertical="center" wrapText="1"/>
    </xf>
    <xf numFmtId="0" fontId="5" fillId="10" borderId="0" xfId="0" applyFont="1" applyFill="1"/>
    <xf numFmtId="0" fontId="1" fillId="9" borderId="18" xfId="0" applyFont="1" applyFill="1" applyBorder="1" applyAlignment="1">
      <alignment horizontal="center" vertical="center" wrapText="1"/>
    </xf>
    <xf numFmtId="0" fontId="1" fillId="12" borderId="18" xfId="0" applyFont="1" applyFill="1" applyBorder="1" applyAlignment="1">
      <alignment horizontal="center" vertical="center" wrapText="1"/>
    </xf>
    <xf numFmtId="164" fontId="2" fillId="13" borderId="19" xfId="0" applyNumberFormat="1" applyFont="1" applyFill="1" applyBorder="1" applyAlignment="1">
      <alignment horizontal="center" vertical="center"/>
    </xf>
    <xf numFmtId="0" fontId="2" fillId="14" borderId="19" xfId="0" applyFont="1" applyFill="1" applyBorder="1" applyAlignment="1">
      <alignment horizontal="center" vertical="center"/>
    </xf>
    <xf numFmtId="0" fontId="2" fillId="15" borderId="19" xfId="0" applyFont="1" applyFill="1" applyBorder="1" applyAlignment="1">
      <alignment horizontal="center" vertical="center"/>
    </xf>
    <xf numFmtId="164" fontId="2" fillId="16" borderId="19" xfId="0" applyNumberFormat="1" applyFont="1" applyFill="1" applyBorder="1" applyAlignment="1">
      <alignment horizontal="center" vertical="center"/>
    </xf>
    <xf numFmtId="0" fontId="2" fillId="17" borderId="19" xfId="0" applyFont="1" applyFill="1" applyBorder="1" applyAlignment="1">
      <alignment horizontal="center" vertical="center"/>
    </xf>
    <xf numFmtId="164" fontId="2" fillId="5" borderId="19" xfId="0" applyNumberFormat="1" applyFont="1" applyFill="1" applyBorder="1" applyAlignment="1">
      <alignment horizontal="center" vertical="center"/>
    </xf>
    <xf numFmtId="0" fontId="2" fillId="18" borderId="19" xfId="0" applyFont="1" applyFill="1" applyBorder="1" applyAlignment="1">
      <alignment horizontal="center" vertical="center"/>
    </xf>
    <xf numFmtId="0" fontId="2" fillId="11" borderId="19" xfId="0" applyFont="1" applyFill="1" applyBorder="1" applyAlignment="1">
      <alignment horizontal="center" vertical="center"/>
    </xf>
    <xf numFmtId="164" fontId="2" fillId="8" borderId="19" xfId="0" applyNumberFormat="1" applyFont="1" applyFill="1" applyBorder="1" applyAlignment="1">
      <alignment horizontal="center" vertical="center"/>
    </xf>
    <xf numFmtId="164" fontId="2" fillId="19" borderId="19" xfId="0" applyNumberFormat="1" applyFont="1" applyFill="1" applyBorder="1" applyAlignment="1">
      <alignment horizontal="center" vertical="center"/>
    </xf>
    <xf numFmtId="0" fontId="2" fillId="2" borderId="8" xfId="0" applyFont="1" applyFill="1" applyBorder="1" applyAlignment="1">
      <alignment horizontal="center" vertical="center" wrapText="1"/>
    </xf>
    <xf numFmtId="0" fontId="9" fillId="11" borderId="8" xfId="0" applyFont="1" applyFill="1" applyBorder="1" applyAlignment="1">
      <alignment horizontal="center" vertical="center"/>
    </xf>
    <xf numFmtId="14" fontId="2" fillId="2" borderId="8" xfId="0" applyNumberFormat="1" applyFont="1" applyFill="1" applyBorder="1" applyAlignment="1">
      <alignment horizontal="center" vertical="center" wrapText="1"/>
    </xf>
    <xf numFmtId="0" fontId="1" fillId="2" borderId="8"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9" fillId="11" borderId="8" xfId="0" applyFont="1" applyFill="1" applyBorder="1" applyAlignment="1">
      <alignment horizontal="center" vertical="center"/>
    </xf>
    <xf numFmtId="14" fontId="2" fillId="2" borderId="8" xfId="0" applyNumberFormat="1" applyFont="1" applyFill="1" applyBorder="1" applyAlignment="1">
      <alignment horizontal="center" vertical="center" wrapText="1"/>
    </xf>
    <xf numFmtId="0" fontId="1" fillId="2" borderId="8" xfId="0" applyFont="1" applyFill="1" applyBorder="1" applyAlignment="1">
      <alignment horizontal="center" vertical="center" wrapText="1"/>
    </xf>
    <xf numFmtId="0" fontId="0" fillId="11" borderId="0" xfId="0" applyFill="1"/>
    <xf numFmtId="0" fontId="2" fillId="2" borderId="20" xfId="0" applyFont="1" applyFill="1" applyBorder="1" applyAlignment="1">
      <alignment horizontal="center"/>
    </xf>
    <xf numFmtId="0" fontId="2" fillId="2" borderId="21" xfId="0" applyFont="1" applyFill="1" applyBorder="1" applyAlignment="1">
      <alignment horizontal="center"/>
    </xf>
    <xf numFmtId="0" fontId="2" fillId="2" borderId="22" xfId="0" applyFont="1" applyFill="1" applyBorder="1" applyAlignment="1">
      <alignment horizontal="center"/>
    </xf>
    <xf numFmtId="0" fontId="2" fillId="2" borderId="23" xfId="0" applyFont="1" applyFill="1" applyBorder="1" applyAlignment="1">
      <alignment horizontal="center"/>
    </xf>
    <xf numFmtId="0" fontId="2" fillId="2" borderId="0" xfId="0" applyFont="1" applyFill="1" applyAlignment="1">
      <alignment horizontal="center"/>
    </xf>
    <xf numFmtId="0" fontId="2" fillId="2" borderId="24" xfId="0" applyFont="1" applyFill="1" applyBorder="1" applyAlignment="1">
      <alignment horizontal="center"/>
    </xf>
    <xf numFmtId="0" fontId="2" fillId="2" borderId="25" xfId="0" applyFont="1" applyFill="1" applyBorder="1" applyAlignment="1">
      <alignment horizontal="center"/>
    </xf>
    <xf numFmtId="0" fontId="2" fillId="2" borderId="26" xfId="0" applyFont="1" applyFill="1" applyBorder="1" applyAlignment="1">
      <alignment horizontal="center"/>
    </xf>
    <xf numFmtId="0" fontId="2" fillId="2" borderId="27" xfId="0" applyFont="1" applyFill="1" applyBorder="1" applyAlignment="1">
      <alignment horizontal="center"/>
    </xf>
    <xf numFmtId="0" fontId="8" fillId="7" borderId="8" xfId="0" applyFont="1" applyFill="1" applyBorder="1" applyAlignment="1">
      <alignment horizontal="center" vertical="center"/>
    </xf>
    <xf numFmtId="0" fontId="8" fillId="7" borderId="10" xfId="0" applyFont="1" applyFill="1" applyBorder="1" applyAlignment="1">
      <alignment horizontal="center" vertical="center" wrapText="1"/>
    </xf>
    <xf numFmtId="0" fontId="8" fillId="7" borderId="28" xfId="0" applyFont="1" applyFill="1" applyBorder="1" applyAlignment="1">
      <alignment horizontal="center" vertical="center" wrapText="1"/>
    </xf>
    <xf numFmtId="0" fontId="1" fillId="2" borderId="29" xfId="0" applyFont="1" applyFill="1" applyBorder="1" applyAlignment="1">
      <alignment horizontal="right"/>
    </xf>
    <xf numFmtId="0" fontId="1" fillId="2" borderId="30" xfId="0" applyFont="1" applyFill="1" applyBorder="1" applyAlignment="1">
      <alignment horizontal="right"/>
    </xf>
    <xf numFmtId="0" fontId="1" fillId="2" borderId="31" xfId="0" applyFont="1" applyFill="1" applyBorder="1" applyAlignment="1">
      <alignment horizontal="right"/>
    </xf>
    <xf numFmtId="0" fontId="1" fillId="2" borderId="32" xfId="0" applyFont="1" applyFill="1" applyBorder="1" applyAlignment="1">
      <alignment horizontal="right"/>
    </xf>
    <xf numFmtId="167" fontId="1" fillId="2" borderId="31" xfId="0" applyNumberFormat="1" applyFont="1" applyFill="1" applyBorder="1" applyAlignment="1">
      <alignment horizontal="right"/>
    </xf>
    <xf numFmtId="167" fontId="1" fillId="2" borderId="32" xfId="0" applyNumberFormat="1" applyFont="1" applyFill="1" applyBorder="1" applyAlignment="1">
      <alignment horizontal="right"/>
    </xf>
    <xf numFmtId="167" fontId="1" fillId="2" borderId="33" xfId="0" applyNumberFormat="1" applyFont="1" applyFill="1" applyBorder="1" applyAlignment="1">
      <alignment horizontal="right"/>
    </xf>
    <xf numFmtId="167" fontId="1" fillId="2" borderId="34" xfId="0" applyNumberFormat="1" applyFont="1" applyFill="1" applyBorder="1" applyAlignment="1">
      <alignment horizontal="right"/>
    </xf>
    <xf numFmtId="0" fontId="1" fillId="3" borderId="35"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40"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8" fillId="7" borderId="10" xfId="0" applyFont="1" applyFill="1" applyBorder="1" applyAlignment="1">
      <alignment horizontal="center" vertical="center"/>
    </xf>
    <xf numFmtId="0" fontId="8" fillId="7" borderId="43" xfId="0" applyFont="1" applyFill="1" applyBorder="1" applyAlignment="1">
      <alignment horizontal="center" vertical="center"/>
    </xf>
    <xf numFmtId="0" fontId="8" fillId="7" borderId="28" xfId="0" applyFont="1" applyFill="1" applyBorder="1" applyAlignment="1">
      <alignment horizontal="center" vertic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04925" cy="295275"/>
    <xdr:pic>
      <xdr:nvPicPr>
        <xdr:cNvPr id="2" name="Organization Logo" descr="Organization Logo of the Tutor">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
  <sheetViews>
    <sheetView workbookViewId="0"/>
  </sheetViews>
  <sheetFormatPr defaultRowHeight="12.75" x14ac:dyDescent="0.2"/>
  <cols>
    <col min="1" max="1" width="39.7109375" style="23" customWidth="1"/>
    <col min="2" max="2" width="31.140625" style="22" customWidth="1"/>
    <col min="3" max="3" width="32.85546875" style="22" customWidth="1"/>
    <col min="4" max="4" width="64.85546875" style="23" customWidth="1"/>
    <col min="5" max="5" width="9.140625" style="23" customWidth="1"/>
  </cols>
  <sheetData>
    <row r="1" spans="1:4" ht="15.75" customHeight="1" x14ac:dyDescent="0.25">
      <c r="A1" s="43" t="s">
        <v>0</v>
      </c>
    </row>
    <row r="2" spans="1:4" ht="15.75" hidden="1" customHeight="1" x14ac:dyDescent="0.2">
      <c r="A2" s="60" t="s">
        <v>1</v>
      </c>
      <c r="B2" s="60" t="s">
        <v>2</v>
      </c>
      <c r="C2" s="60" t="s">
        <v>3</v>
      </c>
      <c r="D2" s="60" t="s">
        <v>4</v>
      </c>
    </row>
    <row r="3" spans="1:4" ht="216.75" hidden="1" customHeight="1" x14ac:dyDescent="0.2">
      <c r="A3" s="61" t="s">
        <v>5</v>
      </c>
      <c r="B3" s="61">
        <v>25.3</v>
      </c>
      <c r="C3" s="62">
        <v>43211</v>
      </c>
      <c r="D3" s="63" t="s">
        <v>6</v>
      </c>
    </row>
    <row r="4" spans="1:4" s="24" customFormat="1" ht="15.75" customHeight="1" x14ac:dyDescent="0.25">
      <c r="A4" s="24" t="s">
        <v>7</v>
      </c>
      <c r="B4" s="25" t="s">
        <v>8</v>
      </c>
      <c r="C4" s="25" t="s">
        <v>9</v>
      </c>
    </row>
    <row r="5" spans="1:4" x14ac:dyDescent="0.2">
      <c r="A5" s="26" t="s">
        <v>10</v>
      </c>
      <c r="B5" s="27"/>
      <c r="C5" s="27"/>
    </row>
    <row r="6" spans="1:4" ht="63.75" customHeight="1" x14ac:dyDescent="0.2">
      <c r="A6" s="28"/>
      <c r="B6" s="29" t="s">
        <v>11</v>
      </c>
      <c r="C6" s="29" t="s">
        <v>12</v>
      </c>
    </row>
  </sheetData>
  <sheetProtection formatCells="0" formatColumns="0" formatRows="0" insertColumns="0" insertRows="0" insertHyperlinks="0" deleteColumns="0" deleteRows="0" sort="0" autoFilter="0" pivotTables="0"/>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K91"/>
  <sheetViews>
    <sheetView tabSelected="1" workbookViewId="0">
      <selection activeCell="E11" sqref="E11"/>
    </sheetView>
  </sheetViews>
  <sheetFormatPr defaultColWidth="14.42578125" defaultRowHeight="15.75" customHeight="1" x14ac:dyDescent="0.2"/>
  <cols>
    <col min="1" max="2" width="11.140625" customWidth="1"/>
    <col min="3" max="3" width="45.140625" customWidth="1"/>
    <col min="4" max="4" width="14.28515625" customWidth="1"/>
    <col min="5" max="5" width="11.42578125" customWidth="1"/>
    <col min="6" max="6" width="40.7109375" customWidth="1"/>
    <col min="7" max="7" width="13.85546875" customWidth="1"/>
    <col min="8" max="8" width="19.28515625" customWidth="1"/>
    <col min="9" max="10" width="14.5703125" style="21" customWidth="1"/>
    <col min="11" max="13" width="14.5703125" customWidth="1"/>
    <col min="14" max="15" width="14.5703125" style="32" customWidth="1"/>
    <col min="16" max="18" width="14.5703125" customWidth="1"/>
    <col min="20" max="26" width="2.7109375" style="32" hidden="1" customWidth="1"/>
    <col min="27" max="31" width="14.42578125" hidden="1"/>
    <col min="32" max="33" width="14.42578125" style="32" hidden="1"/>
    <col min="34" max="36" width="14.42578125" hidden="1"/>
    <col min="37" max="37" width="2.42578125" hidden="1" customWidth="1"/>
    <col min="38" max="52" width="2.42578125" style="32" hidden="1" customWidth="1"/>
    <col min="53" max="57" width="14.42578125" hidden="1"/>
    <col min="58" max="59" width="14.42578125" style="32" hidden="1"/>
    <col min="60" max="63" width="14.42578125" hidden="1"/>
    <col min="64" max="67" width="0" hidden="1" customWidth="1"/>
  </cols>
  <sheetData>
    <row r="1" spans="1:59" ht="15.75" customHeight="1" x14ac:dyDescent="0.2">
      <c r="A1" s="87"/>
      <c r="B1" s="88"/>
      <c r="C1" s="89"/>
      <c r="D1" s="110" t="s">
        <v>13</v>
      </c>
      <c r="E1" s="111"/>
      <c r="F1" s="111"/>
      <c r="G1" s="112"/>
      <c r="H1" s="99" t="s">
        <v>14</v>
      </c>
      <c r="I1" s="100"/>
      <c r="J1" s="41" t="s">
        <v>15</v>
      </c>
      <c r="K1" s="36"/>
      <c r="L1" s="36"/>
      <c r="M1" s="36"/>
      <c r="N1" s="36"/>
      <c r="O1" s="36"/>
      <c r="P1" s="37"/>
      <c r="Q1" s="36"/>
      <c r="R1" s="38"/>
    </row>
    <row r="2" spans="1:59" ht="15.75" customHeight="1" x14ac:dyDescent="0.2">
      <c r="A2" s="90"/>
      <c r="B2" s="91"/>
      <c r="C2" s="92"/>
      <c r="D2" s="113"/>
      <c r="E2" s="114"/>
      <c r="F2" s="114"/>
      <c r="G2" s="115"/>
      <c r="H2" s="101" t="s">
        <v>16</v>
      </c>
      <c r="I2" s="102"/>
      <c r="J2" s="42" t="s">
        <v>17</v>
      </c>
      <c r="K2" s="2"/>
      <c r="L2" s="2"/>
      <c r="M2" s="2"/>
      <c r="N2" s="2"/>
      <c r="O2" s="2"/>
      <c r="P2" s="1"/>
      <c r="Q2" s="2"/>
      <c r="R2" s="39"/>
    </row>
    <row r="3" spans="1:59" ht="15.75" customHeight="1" x14ac:dyDescent="0.2">
      <c r="A3" s="90"/>
      <c r="B3" s="91"/>
      <c r="C3" s="92"/>
      <c r="D3" s="113"/>
      <c r="E3" s="114"/>
      <c r="F3" s="114"/>
      <c r="G3" s="115"/>
      <c r="H3" s="103" t="s">
        <v>18</v>
      </c>
      <c r="I3" s="104"/>
      <c r="J3" s="47" t="s">
        <v>19</v>
      </c>
      <c r="K3" s="2"/>
      <c r="L3" s="2"/>
      <c r="M3" s="2"/>
      <c r="N3" s="2"/>
      <c r="O3" s="2"/>
      <c r="P3" s="1"/>
      <c r="Q3" s="2"/>
      <c r="R3" s="39"/>
    </row>
    <row r="4" spans="1:59" ht="15.75" customHeight="1" x14ac:dyDescent="0.2">
      <c r="A4" s="93"/>
      <c r="B4" s="94"/>
      <c r="C4" s="95"/>
      <c r="D4" s="116"/>
      <c r="E4" s="117"/>
      <c r="F4" s="117"/>
      <c r="G4" s="118"/>
      <c r="H4" s="105" t="s">
        <v>20</v>
      </c>
      <c r="I4" s="106"/>
      <c r="J4" s="44">
        <v>1</v>
      </c>
      <c r="K4" s="18"/>
      <c r="L4" s="18"/>
      <c r="M4" s="18"/>
      <c r="N4" s="18"/>
      <c r="O4" s="18"/>
      <c r="P4" s="18"/>
      <c r="Q4" s="3"/>
      <c r="R4" s="40"/>
    </row>
    <row r="5" spans="1:59" s="9" customFormat="1" ht="15.75" customHeight="1" x14ac:dyDescent="0.2">
      <c r="A5" s="7"/>
      <c r="B5" s="7"/>
      <c r="C5" s="7"/>
      <c r="D5" s="7"/>
      <c r="E5" s="7"/>
      <c r="F5" s="6"/>
      <c r="G5" s="7"/>
      <c r="H5" s="14"/>
      <c r="I5" s="14"/>
      <c r="J5" s="14"/>
      <c r="K5" s="14"/>
      <c r="L5" s="14"/>
      <c r="M5" s="10"/>
      <c r="N5" s="10"/>
      <c r="O5" s="10"/>
      <c r="P5" s="11"/>
      <c r="Q5" s="12"/>
      <c r="R5" s="12"/>
      <c r="T5" s="32"/>
      <c r="U5" s="32"/>
      <c r="V5" s="32"/>
      <c r="W5" s="32"/>
      <c r="X5" s="32"/>
      <c r="Y5" s="32"/>
      <c r="Z5" s="32"/>
      <c r="AF5" s="32"/>
      <c r="AG5" s="32"/>
      <c r="AL5" s="32"/>
      <c r="AM5" s="32"/>
      <c r="AN5" s="32"/>
      <c r="AO5" s="32"/>
      <c r="AP5" s="32"/>
      <c r="AQ5" s="32"/>
      <c r="AR5" s="32"/>
      <c r="AS5" s="32"/>
      <c r="AT5" s="32"/>
      <c r="AU5" s="32"/>
      <c r="AV5" s="32"/>
      <c r="AW5" s="32"/>
      <c r="AX5" s="32"/>
      <c r="AY5" s="32"/>
      <c r="AZ5" s="32"/>
      <c r="BF5" s="32"/>
      <c r="BG5" s="32"/>
    </row>
    <row r="6" spans="1:59" s="9" customFormat="1" ht="15" customHeight="1" x14ac:dyDescent="0.2">
      <c r="A6" s="7"/>
      <c r="B6" s="7"/>
      <c r="C6" s="7"/>
      <c r="D6" s="7"/>
      <c r="E6" s="4"/>
      <c r="F6" s="6"/>
      <c r="G6" s="49" t="s">
        <v>21</v>
      </c>
      <c r="H6" s="49" t="s">
        <v>22</v>
      </c>
      <c r="I6" s="97" t="s">
        <v>23</v>
      </c>
      <c r="J6" s="98"/>
      <c r="K6" s="96" t="s">
        <v>24</v>
      </c>
      <c r="L6" s="96"/>
      <c r="M6" s="96"/>
      <c r="N6" s="96"/>
      <c r="O6" s="96"/>
      <c r="P6" s="96"/>
      <c r="Q6" s="96" t="s">
        <v>25</v>
      </c>
      <c r="R6" s="96"/>
      <c r="T6" s="32"/>
      <c r="U6" s="32"/>
      <c r="V6" s="32"/>
      <c r="W6" s="32"/>
      <c r="X6" s="32"/>
      <c r="Y6" s="32"/>
      <c r="Z6" s="32"/>
      <c r="AF6" s="32"/>
      <c r="AG6" s="32"/>
      <c r="AL6" s="32"/>
      <c r="AM6" s="32"/>
      <c r="AN6" s="32"/>
      <c r="AO6" s="32"/>
      <c r="AP6" s="32"/>
      <c r="AQ6" s="32"/>
      <c r="AR6" s="32"/>
      <c r="AS6" s="32"/>
      <c r="AT6" s="32"/>
      <c r="AU6" s="32"/>
      <c r="AV6" s="32"/>
      <c r="AW6" s="32"/>
      <c r="AX6" s="32"/>
      <c r="AY6" s="32"/>
      <c r="AZ6" s="32"/>
      <c r="BF6" s="32"/>
      <c r="BG6" s="32"/>
    </row>
    <row r="7" spans="1:59" ht="38.25" customHeight="1" x14ac:dyDescent="0.2">
      <c r="A7" s="4"/>
      <c r="B7" s="4"/>
      <c r="C7" s="4"/>
      <c r="D7" s="4"/>
      <c r="E7" s="13"/>
      <c r="F7" s="6"/>
      <c r="G7" s="15"/>
      <c r="H7" s="33"/>
      <c r="I7" s="45" t="s">
        <v>26</v>
      </c>
      <c r="J7" s="45" t="s">
        <v>27</v>
      </c>
      <c r="K7" s="66" t="s">
        <v>28</v>
      </c>
      <c r="L7" s="66" t="s">
        <v>29</v>
      </c>
      <c r="M7" s="66" t="s">
        <v>30</v>
      </c>
      <c r="N7" s="67" t="s">
        <v>31</v>
      </c>
      <c r="O7" s="67" t="s">
        <v>32</v>
      </c>
      <c r="P7" s="67" t="s">
        <v>33</v>
      </c>
      <c r="Q7" s="48" t="s">
        <v>34</v>
      </c>
      <c r="R7" s="48" t="s">
        <v>35</v>
      </c>
    </row>
    <row r="8" spans="1:59" ht="15.75" customHeight="1" x14ac:dyDescent="0.2">
      <c r="A8" s="6"/>
      <c r="B8" s="6"/>
      <c r="C8" s="6"/>
      <c r="D8" s="6"/>
      <c r="E8" s="8"/>
      <c r="F8" s="6"/>
      <c r="G8" s="107" t="s">
        <v>36</v>
      </c>
      <c r="H8" s="46" t="s">
        <v>37</v>
      </c>
      <c r="I8" s="31">
        <f>IFERROR(MIN(AA20:AA91), "N/A")</f>
        <v>1310</v>
      </c>
      <c r="J8" s="50">
        <f>IFERROR(MIN(AB20:AB91), "N/A")</f>
        <v>92</v>
      </c>
      <c r="K8" s="31">
        <f>IFERROR(MIN(AC20:AC91), "N/A")</f>
        <v>28</v>
      </c>
      <c r="L8" s="31">
        <f>IFERROR(MIN(AD20:AD91), "N/A")</f>
        <v>29</v>
      </c>
      <c r="M8" s="31">
        <f>IFERROR(MIN(AE20:AE91), "N/A")</f>
        <v>36</v>
      </c>
      <c r="N8" s="31">
        <f>IFERROR(MIN(AF20:AF91), "N/A")</f>
        <v>0</v>
      </c>
      <c r="O8" s="31">
        <f>IFERROR(MIN(AG20:AG91), "N/A")</f>
        <v>0</v>
      </c>
      <c r="P8" s="31">
        <f>IFERROR(MIN(AH20:AH91), "N/A")</f>
        <v>0</v>
      </c>
      <c r="Q8" s="31">
        <f>IFERROR(MIN(AI20:AI91), "N/A")</f>
        <v>570</v>
      </c>
      <c r="R8" s="31">
        <f>IFERROR(MIN(AJ20:AJ91), "N/A")</f>
        <v>720</v>
      </c>
    </row>
    <row r="9" spans="1:59" ht="12.75" customHeight="1" x14ac:dyDescent="0.2">
      <c r="A9" s="6"/>
      <c r="B9" s="6"/>
      <c r="C9" s="6"/>
      <c r="D9" s="6"/>
      <c r="E9" s="8"/>
      <c r="F9" s="6"/>
      <c r="G9" s="108"/>
      <c r="H9" s="46" t="s">
        <v>38</v>
      </c>
      <c r="I9" s="31">
        <f>IFERROR(MAX(AA20:AA91), "N/A")</f>
        <v>1600</v>
      </c>
      <c r="J9" s="50">
        <f>IFERROR(MAX(AB20:AB91), "N/A")</f>
        <v>100</v>
      </c>
      <c r="K9" s="31">
        <f>IFERROR(MAX(AC20:AC91), "N/A")</f>
        <v>40</v>
      </c>
      <c r="L9" s="31">
        <f>IFERROR(MAX(AD20:AD91), "N/A")</f>
        <v>40</v>
      </c>
      <c r="M9" s="31">
        <f>IFERROR(MAX(AE20:AE91), "N/A")</f>
        <v>40</v>
      </c>
      <c r="N9" s="31">
        <f>IFERROR(MAX(AF20:AF91), "N/A")</f>
        <v>8</v>
      </c>
      <c r="O9" s="31">
        <f>IFERROR(MAX(AG20:AG91), "N/A")</f>
        <v>8</v>
      </c>
      <c r="P9" s="31">
        <f>IFERROR(MAX(AH20:AH91), "N/A")</f>
        <v>8</v>
      </c>
      <c r="Q9" s="31">
        <f>IFERROR(MAX(AI20:AI91), "N/A")</f>
        <v>800</v>
      </c>
      <c r="R9" s="31">
        <f>IFERROR(MAX(AJ20:AJ91), "N/A")</f>
        <v>800</v>
      </c>
    </row>
    <row r="10" spans="1:59" s="32" customFormat="1" ht="12.75" customHeight="1" x14ac:dyDescent="0.2">
      <c r="A10" s="6"/>
      <c r="B10" s="6"/>
      <c r="C10" s="6"/>
      <c r="D10" s="6"/>
      <c r="E10" s="8"/>
      <c r="F10" s="6"/>
      <c r="G10" s="109"/>
      <c r="H10" s="46" t="s">
        <v>39</v>
      </c>
      <c r="I10" s="58">
        <f>IFERROR(AVERAGE(AA20:AA91), "N/A")</f>
        <v>1502.2222222222222</v>
      </c>
      <c r="J10" s="59">
        <f>IFERROR(AVERAGE(AB20:AB91), "N/A")</f>
        <v>97.25</v>
      </c>
      <c r="K10" s="58">
        <f>IFERROR(AVERAGE(AC20:AC91), "N/A")</f>
        <v>36.111111111111114</v>
      </c>
      <c r="L10" s="58">
        <f>IFERROR(AVERAGE(AD20:AD91), "N/A")</f>
        <v>36.333333333333336</v>
      </c>
      <c r="M10" s="58">
        <f>IFERROR(AVERAGE(AE20:AE91), "N/A")</f>
        <v>38.888888888888886</v>
      </c>
      <c r="N10" s="58">
        <f>IFERROR(AVERAGE(AF20:AF91), "N/A")</f>
        <v>0.88888888888888884</v>
      </c>
      <c r="O10" s="58">
        <f>IFERROR(AVERAGE(AG20:AG91), "N/A")</f>
        <v>0.88888888888888884</v>
      </c>
      <c r="P10" s="58">
        <f>IFERROR(AVERAGE(AH20:AH91), "N/A")</f>
        <v>0.88888888888888884</v>
      </c>
      <c r="Q10" s="58">
        <f>IFERROR(AVERAGE(AI20:AI91), "N/A")</f>
        <v>724.44444444444446</v>
      </c>
      <c r="R10" s="58">
        <f>IFERROR(AVERAGE(AJ20:AJ91), "N/A")</f>
        <v>777.77777777777783</v>
      </c>
    </row>
    <row r="11" spans="1:59" s="32" customFormat="1" ht="12.75" customHeight="1" x14ac:dyDescent="0.2">
      <c r="A11" s="6"/>
      <c r="B11" s="6"/>
      <c r="C11" s="6"/>
      <c r="D11" s="6"/>
      <c r="E11" s="8"/>
      <c r="F11" s="6"/>
      <c r="G11" s="15"/>
      <c r="H11" s="15"/>
      <c r="I11" s="31"/>
      <c r="J11" s="31"/>
      <c r="K11" s="31"/>
      <c r="L11" s="31"/>
      <c r="M11" s="31"/>
      <c r="N11" s="31"/>
      <c r="O11" s="31"/>
      <c r="P11" s="31"/>
      <c r="Q11" s="31"/>
      <c r="R11" s="31"/>
    </row>
    <row r="12" spans="1:59" ht="15.75" customHeight="1" x14ac:dyDescent="0.2">
      <c r="A12" s="6"/>
      <c r="B12" s="6"/>
      <c r="C12" s="6"/>
      <c r="D12" s="6"/>
      <c r="E12" s="8"/>
      <c r="F12" s="6"/>
      <c r="G12" s="107" t="s">
        <v>40</v>
      </c>
      <c r="H12" s="46" t="s">
        <v>37</v>
      </c>
      <c r="I12" s="31">
        <f>IFERROR(MIN(BA20:BA91), "N/A")</f>
        <v>480</v>
      </c>
      <c r="J12" s="50">
        <f>IFERROR(MIN(BB20:BB91), "N/A")</f>
        <v>0</v>
      </c>
      <c r="K12" s="31">
        <f>IFERROR(MIN(BC20:BC91), "N/A")</f>
        <v>10</v>
      </c>
      <c r="L12" s="31">
        <f>IFERROR(MIN(BD20:BD91), "N/A")</f>
        <v>12</v>
      </c>
      <c r="M12" s="31">
        <f>IFERROR(MIN(BE20:BE91), "N/A")</f>
        <v>13</v>
      </c>
      <c r="N12" s="31">
        <f>IFERROR(MIN(BF20:BF91), "N/A")</f>
        <v>0</v>
      </c>
      <c r="O12" s="31">
        <f>IFERROR(MIN(BG20:BG91), "N/A")</f>
        <v>0</v>
      </c>
      <c r="P12" s="31">
        <f>IFERROR(MIN(BH20:BH91), "N/A")</f>
        <v>0</v>
      </c>
      <c r="Q12" s="31">
        <f>IFERROR(MIN(BI20:BI91), "N/A")</f>
        <v>220</v>
      </c>
      <c r="R12" s="31">
        <f>IFERROR(MIN(BJ20:BJ91), "N/A")</f>
        <v>260</v>
      </c>
    </row>
    <row r="13" spans="1:59" ht="12.75" customHeight="1" x14ac:dyDescent="0.2">
      <c r="A13" s="6"/>
      <c r="B13" s="6"/>
      <c r="C13" s="6"/>
      <c r="D13" s="6"/>
      <c r="E13" s="8"/>
      <c r="F13" s="6"/>
      <c r="G13" s="108"/>
      <c r="H13" s="46" t="s">
        <v>38</v>
      </c>
      <c r="I13" s="31">
        <f>IFERROR(MAX(BA20:BA91), "N/A")</f>
        <v>1600</v>
      </c>
      <c r="J13" s="50">
        <f>IFERROR(MAX(BB20:BB91), "N/A")</f>
        <v>100</v>
      </c>
      <c r="K13" s="31">
        <f>IFERROR(MAX(BC20:BC91), "N/A")</f>
        <v>40</v>
      </c>
      <c r="L13" s="31">
        <f>IFERROR(MAX(BD20:BD91), "N/A")</f>
        <v>40</v>
      </c>
      <c r="M13" s="31">
        <f>IFERROR(MAX(BE20:BE91), "N/A")</f>
        <v>40</v>
      </c>
      <c r="N13" s="31">
        <f>IFERROR(MAX(BF20:BF91), "N/A")</f>
        <v>8</v>
      </c>
      <c r="O13" s="31">
        <f>IFERROR(MAX(BG20:BG91), "N/A")</f>
        <v>8</v>
      </c>
      <c r="P13" s="31">
        <f>IFERROR(MAX(BH20:BH91), "N/A")</f>
        <v>7</v>
      </c>
      <c r="Q13" s="31">
        <f>IFERROR(MAX(BI20:BI91), "N/A")</f>
        <v>800</v>
      </c>
      <c r="R13" s="31">
        <f>IFERROR(MAX(BJ20:BJ91), "N/A")</f>
        <v>800</v>
      </c>
    </row>
    <row r="14" spans="1:59" ht="15.75" customHeight="1" x14ac:dyDescent="0.2">
      <c r="A14" s="35"/>
      <c r="B14" s="6"/>
      <c r="C14" s="6"/>
      <c r="D14" s="6"/>
      <c r="E14" s="8"/>
      <c r="F14" s="6"/>
      <c r="G14" s="109"/>
      <c r="H14" s="46" t="s">
        <v>39</v>
      </c>
      <c r="I14" s="58">
        <f>IFERROR(AVERAGE(BA20:BA91), "N/A")</f>
        <v>1406.6666666666667</v>
      </c>
      <c r="J14" s="59">
        <f>IFERROR(AVERAGE(BB20:BB91), "N/A")</f>
        <v>86</v>
      </c>
      <c r="K14" s="58">
        <f>IFERROR(AVERAGE(BC20:BC91), "N/A")</f>
        <v>33.777777777777779</v>
      </c>
      <c r="L14" s="58">
        <f>IFERROR(AVERAGE(BD20:BD91), "N/A")</f>
        <v>34.444444444444443</v>
      </c>
      <c r="M14" s="58">
        <f>IFERROR(AVERAGE(BE20:BE91), "N/A")</f>
        <v>36.222222222222221</v>
      </c>
      <c r="N14" s="58">
        <f>IFERROR(AVERAGE(BF20:BF91), "N/A")</f>
        <v>1.5555555555555556</v>
      </c>
      <c r="O14" s="58">
        <f>IFERROR(AVERAGE(BG20:BG91), "N/A")</f>
        <v>0.88888888888888884</v>
      </c>
      <c r="P14" s="58">
        <f>IFERROR(AVERAGE(BH20:BH91), "N/A")</f>
        <v>0.77777777777777779</v>
      </c>
      <c r="Q14" s="58">
        <f>IFERROR(AVERAGE(BI20:BI91), "N/A")</f>
        <v>682.22222222222217</v>
      </c>
      <c r="R14" s="58">
        <f>IFERROR(AVERAGE(BJ20:BJ91), "N/A")</f>
        <v>724.44444444444446</v>
      </c>
    </row>
    <row r="15" spans="1:59" ht="15.75" customHeight="1" x14ac:dyDescent="0.2">
      <c r="A15" s="35" t="s">
        <v>41</v>
      </c>
      <c r="B15" s="6"/>
      <c r="C15" s="6"/>
      <c r="D15" s="6"/>
      <c r="E15" s="8"/>
      <c r="F15" s="6"/>
      <c r="G15" s="15"/>
      <c r="H15" s="34"/>
      <c r="I15" s="31"/>
      <c r="J15" s="30"/>
      <c r="K15" s="31"/>
      <c r="L15" s="31"/>
      <c r="M15" s="31"/>
      <c r="N15" s="31"/>
      <c r="O15" s="31"/>
      <c r="P15" s="31"/>
      <c r="Q15" s="31"/>
      <c r="R15" s="31"/>
    </row>
    <row r="16" spans="1:59" ht="15.75" customHeight="1" x14ac:dyDescent="0.2">
      <c r="A16" s="35"/>
      <c r="B16" s="6"/>
      <c r="C16" s="6"/>
      <c r="D16" s="6"/>
      <c r="E16" s="8"/>
      <c r="F16" s="6"/>
      <c r="G16" s="16" t="s">
        <v>42</v>
      </c>
      <c r="H16" s="46" t="s">
        <v>39</v>
      </c>
      <c r="I16" s="58">
        <f t="shared" ref="I16:R16" si="0">IFERROR(I14-I10, "N/A")</f>
        <v>-95.555555555555429</v>
      </c>
      <c r="J16" s="59">
        <f t="shared" si="0"/>
        <v>-11.25</v>
      </c>
      <c r="K16" s="58">
        <f t="shared" si="0"/>
        <v>-2.3333333333333357</v>
      </c>
      <c r="L16" s="58">
        <f t="shared" si="0"/>
        <v>-1.8888888888888928</v>
      </c>
      <c r="M16" s="58">
        <f t="shared" si="0"/>
        <v>-2.6666666666666643</v>
      </c>
      <c r="N16" s="58">
        <f t="shared" si="0"/>
        <v>0.66666666666666674</v>
      </c>
      <c r="O16" s="58">
        <f t="shared" si="0"/>
        <v>0</v>
      </c>
      <c r="P16" s="58">
        <f t="shared" si="0"/>
        <v>-0.11111111111111105</v>
      </c>
      <c r="Q16" s="58">
        <f t="shared" si="0"/>
        <v>-42.222222222222285</v>
      </c>
      <c r="R16" s="58">
        <f t="shared" si="0"/>
        <v>-53.333333333333371</v>
      </c>
      <c r="S16" s="20"/>
      <c r="T16" s="20"/>
      <c r="U16" s="20"/>
      <c r="V16" s="20"/>
      <c r="W16" s="20"/>
      <c r="X16" s="20"/>
      <c r="Y16" s="20"/>
      <c r="Z16" s="20"/>
    </row>
    <row r="17" spans="1:63" ht="15.75" customHeight="1" x14ac:dyDescent="0.2">
      <c r="A17" s="35"/>
      <c r="B17" s="35"/>
      <c r="C17" s="5"/>
      <c r="D17" s="5"/>
      <c r="E17" s="5"/>
      <c r="F17" s="5"/>
      <c r="G17" s="5"/>
      <c r="H17" s="5"/>
      <c r="I17" s="5"/>
      <c r="J17" s="5"/>
      <c r="K17" s="5"/>
      <c r="L17" s="5"/>
      <c r="M17" s="5"/>
      <c r="N17" s="5"/>
      <c r="O17" s="5"/>
      <c r="P17" s="5"/>
      <c r="Q17" s="5"/>
      <c r="R17" s="5"/>
      <c r="AA17" s="65" t="s">
        <v>36</v>
      </c>
      <c r="AB17" s="54"/>
      <c r="AC17" s="54"/>
      <c r="AD17" s="54"/>
      <c r="AE17" s="54"/>
      <c r="AF17" s="54"/>
      <c r="AG17" s="54"/>
      <c r="AH17" s="54"/>
      <c r="AI17" s="54"/>
      <c r="AJ17" s="54"/>
      <c r="BA17" s="65" t="s">
        <v>40</v>
      </c>
      <c r="BB17" s="54"/>
      <c r="BC17" s="54"/>
      <c r="BD17" s="54"/>
      <c r="BE17" s="54"/>
      <c r="BF17" s="54"/>
      <c r="BG17" s="54"/>
      <c r="BH17" s="54"/>
      <c r="BI17" s="54"/>
      <c r="BJ17" s="54"/>
    </row>
    <row r="18" spans="1:63" ht="15" customHeight="1" x14ac:dyDescent="0.2">
      <c r="A18" s="119" t="s">
        <v>43</v>
      </c>
      <c r="B18" s="120"/>
      <c r="C18" s="120"/>
      <c r="D18" s="120"/>
      <c r="E18" s="120"/>
      <c r="F18" s="120"/>
      <c r="G18" s="121"/>
      <c r="H18" s="49" t="s">
        <v>21</v>
      </c>
      <c r="I18" s="97" t="s">
        <v>23</v>
      </c>
      <c r="J18" s="98"/>
      <c r="K18" s="96" t="s">
        <v>24</v>
      </c>
      <c r="L18" s="96"/>
      <c r="M18" s="96"/>
      <c r="N18" s="96"/>
      <c r="O18" s="96"/>
      <c r="P18" s="96"/>
      <c r="Q18" s="96" t="s">
        <v>25</v>
      </c>
      <c r="R18" s="96"/>
      <c r="AA18" s="97" t="s">
        <v>23</v>
      </c>
      <c r="AB18" s="98"/>
      <c r="AC18" s="96" t="s">
        <v>24</v>
      </c>
      <c r="AD18" s="96"/>
      <c r="AE18" s="96"/>
      <c r="AF18" s="96"/>
      <c r="AG18" s="96"/>
      <c r="AH18" s="96"/>
      <c r="AI18" s="96" t="s">
        <v>25</v>
      </c>
      <c r="AJ18" s="96"/>
      <c r="BA18" s="97" t="s">
        <v>23</v>
      </c>
      <c r="BB18" s="98"/>
      <c r="BC18" s="96" t="s">
        <v>24</v>
      </c>
      <c r="BD18" s="96"/>
      <c r="BE18" s="96"/>
      <c r="BF18" s="96"/>
      <c r="BG18" s="96"/>
      <c r="BH18" s="96"/>
      <c r="BI18" s="96" t="s">
        <v>25</v>
      </c>
      <c r="BJ18" s="96"/>
    </row>
    <row r="19" spans="1:63" ht="38.25" customHeight="1" x14ac:dyDescent="0.2">
      <c r="A19" s="16" t="s">
        <v>44</v>
      </c>
      <c r="B19" s="16" t="s">
        <v>45</v>
      </c>
      <c r="C19" s="16" t="s">
        <v>46</v>
      </c>
      <c r="D19" s="16" t="s">
        <v>47</v>
      </c>
      <c r="E19" s="16" t="s">
        <v>48</v>
      </c>
      <c r="F19" s="16" t="s">
        <v>49</v>
      </c>
      <c r="G19" s="16" t="s">
        <v>50</v>
      </c>
      <c r="H19" s="16" t="s">
        <v>51</v>
      </c>
      <c r="I19" s="17" t="s">
        <v>26</v>
      </c>
      <c r="J19" s="17" t="s">
        <v>27</v>
      </c>
      <c r="K19" s="66" t="s">
        <v>28</v>
      </c>
      <c r="L19" s="66" t="s">
        <v>29</v>
      </c>
      <c r="M19" s="66" t="s">
        <v>30</v>
      </c>
      <c r="N19" s="67" t="s">
        <v>31</v>
      </c>
      <c r="O19" s="67" t="s">
        <v>32</v>
      </c>
      <c r="P19" s="67" t="s">
        <v>33</v>
      </c>
      <c r="Q19" s="48" t="s">
        <v>34</v>
      </c>
      <c r="R19" s="48" t="s">
        <v>35</v>
      </c>
      <c r="AA19" s="51" t="s">
        <v>26</v>
      </c>
      <c r="AB19" s="51" t="s">
        <v>27</v>
      </c>
      <c r="AC19" s="52" t="s">
        <v>28</v>
      </c>
      <c r="AD19" s="52" t="s">
        <v>29</v>
      </c>
      <c r="AE19" s="52" t="s">
        <v>30</v>
      </c>
      <c r="AF19" s="64" t="s">
        <v>31</v>
      </c>
      <c r="AG19" s="64" t="s">
        <v>52</v>
      </c>
      <c r="AH19" s="64" t="s">
        <v>53</v>
      </c>
      <c r="AI19" s="53" t="s">
        <v>34</v>
      </c>
      <c r="AJ19" s="53" t="s">
        <v>54</v>
      </c>
      <c r="BA19" s="51" t="s">
        <v>26</v>
      </c>
      <c r="BB19" s="51" t="s">
        <v>27</v>
      </c>
      <c r="BC19" s="52" t="s">
        <v>28</v>
      </c>
      <c r="BD19" s="52" t="s">
        <v>29</v>
      </c>
      <c r="BE19" s="52" t="s">
        <v>30</v>
      </c>
      <c r="BF19" s="64" t="s">
        <v>31</v>
      </c>
      <c r="BG19" s="64" t="s">
        <v>52</v>
      </c>
      <c r="BH19" s="64" t="s">
        <v>53</v>
      </c>
      <c r="BI19" s="53" t="s">
        <v>34</v>
      </c>
      <c r="BJ19" s="53" t="s">
        <v>54</v>
      </c>
    </row>
    <row r="20" spans="1:63" s="32" customFormat="1" ht="15" x14ac:dyDescent="0.2">
      <c r="A20" s="78">
        <v>1</v>
      </c>
      <c r="B20" s="78">
        <v>99660</v>
      </c>
      <c r="C20" s="79" t="s">
        <v>75</v>
      </c>
      <c r="D20" s="78">
        <v>143848</v>
      </c>
      <c r="E20" s="78">
        <v>3698</v>
      </c>
      <c r="F20" s="78" t="s">
        <v>55</v>
      </c>
      <c r="G20" s="80" t="s">
        <v>56</v>
      </c>
      <c r="H20" s="81" t="s">
        <v>36</v>
      </c>
      <c r="I20" s="69">
        <v>1600</v>
      </c>
      <c r="J20" s="68">
        <v>100</v>
      </c>
      <c r="K20" s="69">
        <v>40</v>
      </c>
      <c r="L20" s="69">
        <v>40</v>
      </c>
      <c r="M20" s="69">
        <v>40</v>
      </c>
      <c r="N20" s="69">
        <v>0</v>
      </c>
      <c r="O20" s="69">
        <v>0</v>
      </c>
      <c r="P20" s="69">
        <v>0</v>
      </c>
      <c r="Q20" s="69">
        <v>800</v>
      </c>
      <c r="R20" s="69">
        <v>800</v>
      </c>
      <c r="AA20" s="32">
        <f t="shared" ref="AA20:AA22" si="1">IF($H20="Pre",I20,"")</f>
        <v>1600</v>
      </c>
      <c r="AB20" s="32">
        <f t="shared" ref="AB20:AB22" si="2">IF($H20="Pre",J20,"")</f>
        <v>100</v>
      </c>
      <c r="AC20" s="32">
        <f t="shared" ref="AC20:AC22" si="3">IF($H20="Pre",K20,"")</f>
        <v>40</v>
      </c>
      <c r="AD20" s="32">
        <f t="shared" ref="AD20:AD22" si="4">IF($H20="Pre",L20,"")</f>
        <v>40</v>
      </c>
      <c r="AE20" s="32">
        <f t="shared" ref="AE20:AE22" si="5">IF($H20="Pre",M20,"")</f>
        <v>40</v>
      </c>
      <c r="AF20" s="32">
        <f t="shared" ref="AF20:AF22" si="6">IF($H20="Pre",N20,"")</f>
        <v>0</v>
      </c>
      <c r="AG20" s="32">
        <f t="shared" ref="AG20:AG22" si="7">IF($H20="Pre",O20,"")</f>
        <v>0</v>
      </c>
      <c r="AH20" s="32">
        <f t="shared" ref="AH20:AH22" si="8">IF($H20="Pre",P20,"")</f>
        <v>0</v>
      </c>
      <c r="AI20" s="32">
        <f t="shared" ref="AI20:AI22" si="9">IF($H20="Pre",Q20,"")</f>
        <v>800</v>
      </c>
      <c r="AJ20" s="32">
        <f t="shared" ref="AJ20:AJ22" si="10">IF($H20="Pre",R20,"")</f>
        <v>800</v>
      </c>
      <c r="AK20" s="32">
        <f t="shared" ref="AK20:AK22" si="11">IF($H20="Pre",S20,"")</f>
        <v>0</v>
      </c>
      <c r="BA20" s="32" t="str">
        <f t="shared" ref="BA20:BA22" si="12">IF($H20="Post",I20,"")</f>
        <v/>
      </c>
      <c r="BB20" s="32" t="str">
        <f t="shared" ref="BB20:BB22" si="13">IF($H20="Post",J20,"")</f>
        <v/>
      </c>
      <c r="BC20" s="32" t="str">
        <f t="shared" ref="BC20:BC22" si="14">IF($H20="Post",K20,"")</f>
        <v/>
      </c>
      <c r="BD20" s="32" t="str">
        <f t="shared" ref="BD20:BD22" si="15">IF($H20="Post",L20,"")</f>
        <v/>
      </c>
      <c r="BE20" s="32" t="str">
        <f t="shared" ref="BE20:BE22" si="16">IF($H20="Post",M20,"")</f>
        <v/>
      </c>
      <c r="BF20" s="32" t="str">
        <f t="shared" ref="BF20:BF22" si="17">IF($H20="Post",N20,"")</f>
        <v/>
      </c>
      <c r="BG20" s="32" t="str">
        <f t="shared" ref="BG20:BG22" si="18">IF($H20="Post",O20,"")</f>
        <v/>
      </c>
      <c r="BH20" s="32" t="str">
        <f t="shared" ref="BH20:BH22" si="19">IF($H20="Post",P20,"")</f>
        <v/>
      </c>
      <c r="BI20" s="32" t="str">
        <f t="shared" ref="BI20:BI22" si="20">IF($H20="Post",Q20,"")</f>
        <v/>
      </c>
      <c r="BJ20" s="32" t="str">
        <f t="shared" ref="BJ20:BJ22" si="21">IF($H20="Post",R20,"")</f>
        <v/>
      </c>
      <c r="BK20" s="32" t="str">
        <f t="shared" ref="BK20:BK22" si="22">IF($H20="Post",S20,"")</f>
        <v/>
      </c>
    </row>
    <row r="21" spans="1:63" s="32" customFormat="1" ht="15" x14ac:dyDescent="0.2">
      <c r="A21" s="78">
        <v>1</v>
      </c>
      <c r="B21" s="78"/>
      <c r="C21" s="79"/>
      <c r="D21" s="78">
        <v>146835</v>
      </c>
      <c r="E21" s="78">
        <v>3698</v>
      </c>
      <c r="F21" s="78" t="s">
        <v>62</v>
      </c>
      <c r="G21" s="80" t="s">
        <v>60</v>
      </c>
      <c r="H21" s="81" t="s">
        <v>40</v>
      </c>
      <c r="I21" s="70">
        <v>480</v>
      </c>
      <c r="J21" s="71">
        <v>0</v>
      </c>
      <c r="K21" s="70">
        <v>10</v>
      </c>
      <c r="L21" s="70">
        <v>12</v>
      </c>
      <c r="M21" s="70">
        <v>13</v>
      </c>
      <c r="N21" s="70">
        <v>6</v>
      </c>
      <c r="O21" s="70">
        <v>0</v>
      </c>
      <c r="P21" s="70">
        <v>0</v>
      </c>
      <c r="Q21" s="70">
        <v>220</v>
      </c>
      <c r="R21" s="70">
        <v>260</v>
      </c>
      <c r="AA21" s="32" t="str">
        <f t="shared" si="1"/>
        <v/>
      </c>
      <c r="AB21" s="32" t="str">
        <f t="shared" si="2"/>
        <v/>
      </c>
      <c r="AC21" s="32" t="str">
        <f t="shared" si="3"/>
        <v/>
      </c>
      <c r="AD21" s="32" t="str">
        <f t="shared" si="4"/>
        <v/>
      </c>
      <c r="AE21" s="32" t="str">
        <f t="shared" si="5"/>
        <v/>
      </c>
      <c r="AF21" s="32" t="str">
        <f t="shared" si="6"/>
        <v/>
      </c>
      <c r="AG21" s="32" t="str">
        <f t="shared" si="7"/>
        <v/>
      </c>
      <c r="AH21" s="32" t="str">
        <f t="shared" si="8"/>
        <v/>
      </c>
      <c r="AI21" s="32" t="str">
        <f t="shared" si="9"/>
        <v/>
      </c>
      <c r="AJ21" s="32" t="str">
        <f t="shared" si="10"/>
        <v/>
      </c>
      <c r="AK21" s="32" t="str">
        <f t="shared" si="11"/>
        <v/>
      </c>
      <c r="BA21" s="32">
        <f t="shared" si="12"/>
        <v>480</v>
      </c>
      <c r="BB21" s="32">
        <f t="shared" si="13"/>
        <v>0</v>
      </c>
      <c r="BC21" s="32">
        <f t="shared" si="14"/>
        <v>10</v>
      </c>
      <c r="BD21" s="32">
        <f t="shared" si="15"/>
        <v>12</v>
      </c>
      <c r="BE21" s="32">
        <f t="shared" si="16"/>
        <v>13</v>
      </c>
      <c r="BF21" s="32">
        <f t="shared" si="17"/>
        <v>6</v>
      </c>
      <c r="BG21" s="32">
        <f t="shared" si="18"/>
        <v>0</v>
      </c>
      <c r="BH21" s="32">
        <f t="shared" si="19"/>
        <v>0</v>
      </c>
      <c r="BI21" s="32">
        <f t="shared" si="20"/>
        <v>220</v>
      </c>
      <c r="BJ21" s="32">
        <f t="shared" si="21"/>
        <v>260</v>
      </c>
      <c r="BK21" s="32">
        <f t="shared" si="22"/>
        <v>0</v>
      </c>
    </row>
    <row r="22" spans="1:63" s="32" customFormat="1" ht="15" x14ac:dyDescent="0.2">
      <c r="A22" s="78">
        <v>1</v>
      </c>
      <c r="B22" s="78"/>
      <c r="C22" s="79"/>
      <c r="D22" s="78"/>
      <c r="E22" s="78"/>
      <c r="F22" s="78"/>
      <c r="G22" s="80"/>
      <c r="H22" s="81" t="s">
        <v>42</v>
      </c>
      <c r="I22" s="72">
        <v>-1120</v>
      </c>
      <c r="J22" s="73">
        <v>-100</v>
      </c>
      <c r="K22" s="72">
        <v>-30</v>
      </c>
      <c r="L22" s="72">
        <v>-28</v>
      </c>
      <c r="M22" s="72">
        <v>-27</v>
      </c>
      <c r="N22" s="74">
        <v>6</v>
      </c>
      <c r="O22" s="75" t="s">
        <v>61</v>
      </c>
      <c r="P22" s="75" t="s">
        <v>61</v>
      </c>
      <c r="Q22" s="72">
        <v>-580</v>
      </c>
      <c r="R22" s="72">
        <v>-540</v>
      </c>
      <c r="AA22" s="32" t="str">
        <f t="shared" si="1"/>
        <v/>
      </c>
      <c r="AB22" s="32" t="str">
        <f t="shared" si="2"/>
        <v/>
      </c>
      <c r="AC22" s="32" t="str">
        <f t="shared" si="3"/>
        <v/>
      </c>
      <c r="AD22" s="32" t="str">
        <f t="shared" si="4"/>
        <v/>
      </c>
      <c r="AE22" s="32" t="str">
        <f t="shared" si="5"/>
        <v/>
      </c>
      <c r="AF22" s="32" t="str">
        <f t="shared" si="6"/>
        <v/>
      </c>
      <c r="AG22" s="32" t="str">
        <f t="shared" si="7"/>
        <v/>
      </c>
      <c r="AH22" s="32" t="str">
        <f t="shared" si="8"/>
        <v/>
      </c>
      <c r="AI22" s="32" t="str">
        <f t="shared" si="9"/>
        <v/>
      </c>
      <c r="AJ22" s="32" t="str">
        <f t="shared" si="10"/>
        <v/>
      </c>
      <c r="AK22" s="32" t="str">
        <f t="shared" si="11"/>
        <v/>
      </c>
      <c r="BA22" s="32" t="str">
        <f t="shared" si="12"/>
        <v/>
      </c>
      <c r="BB22" s="32" t="str">
        <f t="shared" si="13"/>
        <v/>
      </c>
      <c r="BC22" s="32" t="str">
        <f t="shared" si="14"/>
        <v/>
      </c>
      <c r="BD22" s="32" t="str">
        <f t="shared" si="15"/>
        <v/>
      </c>
      <c r="BE22" s="32" t="str">
        <f t="shared" si="16"/>
        <v/>
      </c>
      <c r="BF22" s="32" t="str">
        <f t="shared" si="17"/>
        <v/>
      </c>
      <c r="BG22" s="32" t="str">
        <f t="shared" si="18"/>
        <v/>
      </c>
      <c r="BH22" s="32" t="str">
        <f t="shared" si="19"/>
        <v/>
      </c>
      <c r="BI22" s="32" t="str">
        <f t="shared" si="20"/>
        <v/>
      </c>
      <c r="BJ22" s="32" t="str">
        <f t="shared" si="21"/>
        <v/>
      </c>
      <c r="BK22" s="32" t="str">
        <f t="shared" si="22"/>
        <v/>
      </c>
    </row>
    <row r="23" spans="1:63" ht="15" x14ac:dyDescent="0.2">
      <c r="A23" s="82"/>
      <c r="B23" s="82"/>
      <c r="C23" s="83"/>
      <c r="D23" s="82"/>
      <c r="E23" s="82"/>
      <c r="F23" s="82"/>
      <c r="G23" s="84"/>
      <c r="H23" s="85"/>
      <c r="I23" s="86"/>
      <c r="J23" s="86"/>
      <c r="K23" s="86"/>
      <c r="L23" s="86"/>
      <c r="M23" s="86"/>
      <c r="N23" s="86"/>
      <c r="O23" s="86"/>
      <c r="P23" s="86"/>
      <c r="Q23" s="86"/>
      <c r="R23" s="86"/>
      <c r="S23" s="86"/>
      <c r="AA23" t="str">
        <f t="shared" ref="AA23:AA47" si="23">IF($H23="Pre",I23,"")</f>
        <v/>
      </c>
      <c r="AB23" t="str">
        <f t="shared" ref="AB23:AB47" si="24">IF($H23="Pre",J23,"")</f>
        <v/>
      </c>
      <c r="AC23" t="str">
        <f t="shared" ref="AC23:AC47" si="25">IF($H23="Pre",K23,"")</f>
        <v/>
      </c>
      <c r="AD23" t="str">
        <f t="shared" ref="AD23:AD47" si="26">IF($H23="Pre",L23,"")</f>
        <v/>
      </c>
      <c r="AE23" t="str">
        <f t="shared" ref="AE23:AE47" si="27">IF($H23="Pre",M23,"")</f>
        <v/>
      </c>
      <c r="AF23" s="32" t="str">
        <f t="shared" ref="AF23:AF47" si="28">IF($H23="Pre",N23,"")</f>
        <v/>
      </c>
      <c r="AG23" s="32" t="str">
        <f t="shared" ref="AG23:AG47" si="29">IF($H23="Pre",O23,"")</f>
        <v/>
      </c>
      <c r="AH23" t="str">
        <f t="shared" ref="AH23:AH47" si="30">IF($H23="Pre",P23,"")</f>
        <v/>
      </c>
      <c r="AI23" t="str">
        <f t="shared" ref="AI23:AI47" si="31">IF($H23="Pre",Q23,"")</f>
        <v/>
      </c>
      <c r="AJ23" t="str">
        <f t="shared" ref="AJ23:AJ47" si="32">IF($H23="Pre",R23,"")</f>
        <v/>
      </c>
      <c r="AK23" t="str">
        <f t="shared" ref="AK23:AK47" si="33">IF($H23="Pre",S23,"")</f>
        <v/>
      </c>
      <c r="BA23" t="str">
        <f t="shared" ref="BA23:BA47" si="34">IF($H23="Post",I23,"")</f>
        <v/>
      </c>
      <c r="BB23" t="str">
        <f t="shared" ref="BB23:BB47" si="35">IF($H23="Post",J23,"")</f>
        <v/>
      </c>
      <c r="BC23" t="str">
        <f t="shared" ref="BC23:BC47" si="36">IF($H23="Post",K23,"")</f>
        <v/>
      </c>
      <c r="BD23" t="str">
        <f t="shared" ref="BD23:BD47" si="37">IF($H23="Post",L23,"")</f>
        <v/>
      </c>
      <c r="BE23" t="str">
        <f t="shared" ref="BE23:BE47" si="38">IF($H23="Post",M23,"")</f>
        <v/>
      </c>
      <c r="BF23" s="32" t="str">
        <f t="shared" ref="BF23:BF47" si="39">IF($H23="Post",N23,"")</f>
        <v/>
      </c>
      <c r="BG23" s="32" t="str">
        <f t="shared" ref="BG23:BG47" si="40">IF($H23="Post",O23,"")</f>
        <v/>
      </c>
      <c r="BH23" t="str">
        <f t="shared" ref="BH23:BH47" si="41">IF($H23="Post",P23,"")</f>
        <v/>
      </c>
      <c r="BI23" t="str">
        <f t="shared" ref="BI23:BI47" si="42">IF($H23="Post",Q23,"")</f>
        <v/>
      </c>
      <c r="BJ23" t="str">
        <f t="shared" ref="BJ23:BJ47" si="43">IF($H23="Post",R23,"")</f>
        <v/>
      </c>
      <c r="BK23" t="str">
        <f t="shared" ref="BK23:BK47" si="44">IF($H23="Post",S23,"")</f>
        <v/>
      </c>
    </row>
    <row r="24" spans="1:63" ht="15" x14ac:dyDescent="0.2">
      <c r="A24" s="19">
        <v>2</v>
      </c>
      <c r="B24" s="19">
        <v>99659</v>
      </c>
      <c r="C24" s="79" t="s">
        <v>76</v>
      </c>
      <c r="D24" s="19">
        <v>143847</v>
      </c>
      <c r="E24" s="19">
        <v>3698</v>
      </c>
      <c r="F24" s="19" t="s">
        <v>55</v>
      </c>
      <c r="G24" s="56" t="s">
        <v>56</v>
      </c>
      <c r="H24" s="55" t="s">
        <v>57</v>
      </c>
      <c r="I24" s="69">
        <v>1600</v>
      </c>
      <c r="J24" s="68">
        <v>100</v>
      </c>
      <c r="K24" s="69">
        <v>40</v>
      </c>
      <c r="L24" s="69">
        <v>40</v>
      </c>
      <c r="M24" s="69">
        <v>40</v>
      </c>
      <c r="N24" s="69">
        <v>0</v>
      </c>
      <c r="O24" s="69">
        <v>0</v>
      </c>
      <c r="P24" s="69">
        <v>0</v>
      </c>
      <c r="Q24" s="69">
        <v>800</v>
      </c>
      <c r="R24" s="69">
        <v>800</v>
      </c>
      <c r="AA24" t="str">
        <f t="shared" si="23"/>
        <v/>
      </c>
      <c r="AB24" t="str">
        <f t="shared" si="24"/>
        <v/>
      </c>
      <c r="AC24" t="str">
        <f t="shared" si="25"/>
        <v/>
      </c>
      <c r="AD24" t="str">
        <f t="shared" si="26"/>
        <v/>
      </c>
      <c r="AE24" t="str">
        <f t="shared" si="27"/>
        <v/>
      </c>
      <c r="AF24" s="32" t="str">
        <f t="shared" si="28"/>
        <v/>
      </c>
      <c r="AG24" s="32" t="str">
        <f t="shared" si="29"/>
        <v/>
      </c>
      <c r="AH24" t="str">
        <f t="shared" si="30"/>
        <v/>
      </c>
      <c r="AI24" t="str">
        <f t="shared" si="31"/>
        <v/>
      </c>
      <c r="AJ24" t="str">
        <f t="shared" si="32"/>
        <v/>
      </c>
      <c r="AK24" t="str">
        <f t="shared" si="33"/>
        <v/>
      </c>
      <c r="BA24" t="str">
        <f t="shared" si="34"/>
        <v/>
      </c>
      <c r="BB24" t="str">
        <f t="shared" si="35"/>
        <v/>
      </c>
      <c r="BC24" t="str">
        <f t="shared" si="36"/>
        <v/>
      </c>
      <c r="BD24" t="str">
        <f t="shared" si="37"/>
        <v/>
      </c>
      <c r="BE24" t="str">
        <f t="shared" si="38"/>
        <v/>
      </c>
      <c r="BF24" s="32" t="str">
        <f t="shared" si="39"/>
        <v/>
      </c>
      <c r="BG24" s="32" t="str">
        <f t="shared" si="40"/>
        <v/>
      </c>
      <c r="BH24" t="str">
        <f t="shared" si="41"/>
        <v/>
      </c>
      <c r="BI24" t="str">
        <f t="shared" si="42"/>
        <v/>
      </c>
      <c r="BJ24" t="str">
        <f t="shared" si="43"/>
        <v/>
      </c>
      <c r="BK24" t="str">
        <f t="shared" si="44"/>
        <v/>
      </c>
    </row>
    <row r="25" spans="1:63" ht="15" x14ac:dyDescent="0.2">
      <c r="A25" s="19"/>
      <c r="B25" s="19"/>
      <c r="C25" s="57"/>
      <c r="D25" s="19"/>
      <c r="E25" s="19"/>
      <c r="F25" s="19"/>
      <c r="G25" s="56"/>
      <c r="H25" s="55" t="s">
        <v>58</v>
      </c>
      <c r="AA25" t="str">
        <f t="shared" si="23"/>
        <v/>
      </c>
      <c r="AB25" t="str">
        <f t="shared" si="24"/>
        <v/>
      </c>
      <c r="AC25" t="str">
        <f t="shared" si="25"/>
        <v/>
      </c>
      <c r="AD25" t="str">
        <f t="shared" si="26"/>
        <v/>
      </c>
      <c r="AE25" t="str">
        <f t="shared" si="27"/>
        <v/>
      </c>
      <c r="AF25" s="32" t="str">
        <f t="shared" si="28"/>
        <v/>
      </c>
      <c r="AG25" s="32" t="str">
        <f t="shared" si="29"/>
        <v/>
      </c>
      <c r="AH25" t="str">
        <f t="shared" si="30"/>
        <v/>
      </c>
      <c r="AI25" t="str">
        <f t="shared" si="31"/>
        <v/>
      </c>
      <c r="AJ25" t="str">
        <f t="shared" si="32"/>
        <v/>
      </c>
      <c r="AK25" t="str">
        <f t="shared" si="33"/>
        <v/>
      </c>
      <c r="BA25" t="str">
        <f t="shared" si="34"/>
        <v/>
      </c>
      <c r="BB25" t="str">
        <f t="shared" si="35"/>
        <v/>
      </c>
      <c r="BC25" t="str">
        <f t="shared" si="36"/>
        <v/>
      </c>
      <c r="BD25" t="str">
        <f t="shared" si="37"/>
        <v/>
      </c>
      <c r="BE25" t="str">
        <f t="shared" si="38"/>
        <v/>
      </c>
      <c r="BF25" s="32" t="str">
        <f t="shared" si="39"/>
        <v/>
      </c>
      <c r="BG25" s="32" t="str">
        <f t="shared" si="40"/>
        <v/>
      </c>
      <c r="BH25" t="str">
        <f t="shared" si="41"/>
        <v/>
      </c>
      <c r="BI25" t="str">
        <f t="shared" si="42"/>
        <v/>
      </c>
      <c r="BJ25" t="str">
        <f t="shared" si="43"/>
        <v/>
      </c>
      <c r="BK25" t="str">
        <f t="shared" si="44"/>
        <v/>
      </c>
    </row>
    <row r="26" spans="1:63" ht="15" x14ac:dyDescent="0.2">
      <c r="A26" s="19"/>
      <c r="B26" s="19"/>
      <c r="C26" s="57"/>
      <c r="D26" s="19"/>
      <c r="E26" s="19"/>
      <c r="F26" s="19"/>
      <c r="G26" s="56"/>
      <c r="H26" s="55" t="s">
        <v>59</v>
      </c>
      <c r="AA26" t="str">
        <f t="shared" si="23"/>
        <v/>
      </c>
      <c r="AB26" t="str">
        <f t="shared" si="24"/>
        <v/>
      </c>
      <c r="AC26" t="str">
        <f t="shared" si="25"/>
        <v/>
      </c>
      <c r="AD26" t="str">
        <f t="shared" si="26"/>
        <v/>
      </c>
      <c r="AE26" t="str">
        <f t="shared" si="27"/>
        <v/>
      </c>
      <c r="AF26" s="32" t="str">
        <f t="shared" si="28"/>
        <v/>
      </c>
      <c r="AG26" s="32" t="str">
        <f t="shared" si="29"/>
        <v/>
      </c>
      <c r="AH26" t="str">
        <f t="shared" si="30"/>
        <v/>
      </c>
      <c r="AI26" t="str">
        <f t="shared" si="31"/>
        <v/>
      </c>
      <c r="AJ26" t="str">
        <f t="shared" si="32"/>
        <v/>
      </c>
      <c r="AK26" t="str">
        <f t="shared" si="33"/>
        <v/>
      </c>
      <c r="BA26" t="str">
        <f t="shared" si="34"/>
        <v/>
      </c>
      <c r="BB26" t="str">
        <f t="shared" si="35"/>
        <v/>
      </c>
      <c r="BC26" t="str">
        <f t="shared" si="36"/>
        <v/>
      </c>
      <c r="BD26" t="str">
        <f t="shared" si="37"/>
        <v/>
      </c>
      <c r="BE26" t="str">
        <f t="shared" si="38"/>
        <v/>
      </c>
      <c r="BF26" s="32" t="str">
        <f t="shared" si="39"/>
        <v/>
      </c>
      <c r="BG26" s="32" t="str">
        <f t="shared" si="40"/>
        <v/>
      </c>
      <c r="BH26" t="str">
        <f t="shared" si="41"/>
        <v/>
      </c>
      <c r="BI26" t="str">
        <f t="shared" si="42"/>
        <v/>
      </c>
      <c r="BJ26" t="str">
        <f t="shared" si="43"/>
        <v/>
      </c>
      <c r="BK26" t="str">
        <f t="shared" si="44"/>
        <v/>
      </c>
    </row>
    <row r="27" spans="1:63" ht="15" x14ac:dyDescent="0.2">
      <c r="A27" s="82"/>
      <c r="B27" s="82"/>
      <c r="C27" s="83"/>
      <c r="D27" s="82"/>
      <c r="E27" s="82"/>
      <c r="F27" s="82"/>
      <c r="G27" s="84"/>
      <c r="H27" s="85"/>
      <c r="I27" s="86"/>
      <c r="J27" s="86"/>
      <c r="K27" s="86"/>
      <c r="L27" s="86"/>
      <c r="M27" s="86"/>
      <c r="N27" s="86"/>
      <c r="O27" s="86"/>
      <c r="P27" s="86"/>
      <c r="Q27" s="86"/>
      <c r="R27" s="86"/>
      <c r="S27" s="86"/>
      <c r="AA27" t="str">
        <f t="shared" si="23"/>
        <v/>
      </c>
      <c r="AB27" t="str">
        <f t="shared" si="24"/>
        <v/>
      </c>
      <c r="AC27" t="str">
        <f t="shared" si="25"/>
        <v/>
      </c>
      <c r="AD27" t="str">
        <f t="shared" si="26"/>
        <v/>
      </c>
      <c r="AE27" t="str">
        <f t="shared" si="27"/>
        <v/>
      </c>
      <c r="AF27" s="32" t="str">
        <f t="shared" si="28"/>
        <v/>
      </c>
      <c r="AG27" s="32" t="str">
        <f t="shared" si="29"/>
        <v/>
      </c>
      <c r="AH27" t="str">
        <f t="shared" si="30"/>
        <v/>
      </c>
      <c r="AI27" t="str">
        <f t="shared" si="31"/>
        <v/>
      </c>
      <c r="AJ27" t="str">
        <f t="shared" si="32"/>
        <v/>
      </c>
      <c r="AK27" t="str">
        <f t="shared" si="33"/>
        <v/>
      </c>
      <c r="BA27" t="str">
        <f t="shared" si="34"/>
        <v/>
      </c>
      <c r="BB27" t="str">
        <f t="shared" si="35"/>
        <v/>
      </c>
      <c r="BC27" t="str">
        <f t="shared" si="36"/>
        <v/>
      </c>
      <c r="BD27" t="str">
        <f t="shared" si="37"/>
        <v/>
      </c>
      <c r="BE27" t="str">
        <f t="shared" si="38"/>
        <v/>
      </c>
      <c r="BF27" s="32" t="str">
        <f t="shared" si="39"/>
        <v/>
      </c>
      <c r="BG27" s="32" t="str">
        <f t="shared" si="40"/>
        <v/>
      </c>
      <c r="BH27" t="str">
        <f t="shared" si="41"/>
        <v/>
      </c>
      <c r="BI27" t="str">
        <f t="shared" si="42"/>
        <v/>
      </c>
      <c r="BJ27" t="str">
        <f t="shared" si="43"/>
        <v/>
      </c>
      <c r="BK27" t="str">
        <f t="shared" si="44"/>
        <v/>
      </c>
    </row>
    <row r="28" spans="1:63" ht="15" x14ac:dyDescent="0.2">
      <c r="A28" s="19">
        <v>3</v>
      </c>
      <c r="B28" s="19">
        <v>99661</v>
      </c>
      <c r="C28" s="79" t="s">
        <v>77</v>
      </c>
      <c r="D28" s="19">
        <v>143849</v>
      </c>
      <c r="E28" s="19">
        <v>3698</v>
      </c>
      <c r="F28" s="19" t="s">
        <v>55</v>
      </c>
      <c r="G28" s="56" t="s">
        <v>56</v>
      </c>
      <c r="H28" s="55" t="s">
        <v>57</v>
      </c>
      <c r="I28" s="69">
        <v>1600</v>
      </c>
      <c r="J28" s="68">
        <v>100</v>
      </c>
      <c r="K28" s="69">
        <v>40</v>
      </c>
      <c r="L28" s="69">
        <v>40</v>
      </c>
      <c r="M28" s="69">
        <v>40</v>
      </c>
      <c r="N28" s="69">
        <v>0</v>
      </c>
      <c r="O28" s="69">
        <v>0</v>
      </c>
      <c r="P28" s="69">
        <v>0</v>
      </c>
      <c r="Q28" s="69">
        <v>800</v>
      </c>
      <c r="R28" s="69">
        <v>800</v>
      </c>
      <c r="AA28" t="str">
        <f t="shared" si="23"/>
        <v/>
      </c>
      <c r="AB28" t="str">
        <f t="shared" si="24"/>
        <v/>
      </c>
      <c r="AC28" t="str">
        <f t="shared" si="25"/>
        <v/>
      </c>
      <c r="AD28" t="str">
        <f t="shared" si="26"/>
        <v/>
      </c>
      <c r="AE28" t="str">
        <f t="shared" si="27"/>
        <v/>
      </c>
      <c r="AF28" s="32" t="str">
        <f t="shared" si="28"/>
        <v/>
      </c>
      <c r="AG28" s="32" t="str">
        <f t="shared" si="29"/>
        <v/>
      </c>
      <c r="AH28" t="str">
        <f t="shared" si="30"/>
        <v/>
      </c>
      <c r="AI28" t="str">
        <f t="shared" si="31"/>
        <v/>
      </c>
      <c r="AJ28" t="str">
        <f t="shared" si="32"/>
        <v/>
      </c>
      <c r="AK28" t="str">
        <f t="shared" si="33"/>
        <v/>
      </c>
      <c r="BA28" t="str">
        <f t="shared" si="34"/>
        <v/>
      </c>
      <c r="BB28" t="str">
        <f t="shared" si="35"/>
        <v/>
      </c>
      <c r="BC28" t="str">
        <f t="shared" si="36"/>
        <v/>
      </c>
      <c r="BD28" t="str">
        <f t="shared" si="37"/>
        <v/>
      </c>
      <c r="BE28" t="str">
        <f t="shared" si="38"/>
        <v/>
      </c>
      <c r="BF28" s="32" t="str">
        <f t="shared" si="39"/>
        <v/>
      </c>
      <c r="BG28" s="32" t="str">
        <f t="shared" si="40"/>
        <v/>
      </c>
      <c r="BH28" t="str">
        <f t="shared" si="41"/>
        <v/>
      </c>
      <c r="BI28" t="str">
        <f t="shared" si="42"/>
        <v/>
      </c>
      <c r="BJ28" t="str">
        <f t="shared" si="43"/>
        <v/>
      </c>
      <c r="BK28" t="str">
        <f t="shared" si="44"/>
        <v/>
      </c>
    </row>
    <row r="29" spans="1:63" ht="15" x14ac:dyDescent="0.2">
      <c r="A29" s="19"/>
      <c r="B29" s="19"/>
      <c r="C29" s="57"/>
      <c r="D29" s="19"/>
      <c r="E29" s="19"/>
      <c r="F29" s="19"/>
      <c r="G29" s="56"/>
      <c r="H29" s="55" t="s">
        <v>58</v>
      </c>
      <c r="AA29" t="str">
        <f t="shared" si="23"/>
        <v/>
      </c>
      <c r="AB29" t="str">
        <f t="shared" si="24"/>
        <v/>
      </c>
      <c r="AC29" t="str">
        <f t="shared" si="25"/>
        <v/>
      </c>
      <c r="AD29" t="str">
        <f t="shared" si="26"/>
        <v/>
      </c>
      <c r="AE29" t="str">
        <f t="shared" si="27"/>
        <v/>
      </c>
      <c r="AF29" s="32" t="str">
        <f t="shared" si="28"/>
        <v/>
      </c>
      <c r="AG29" s="32" t="str">
        <f t="shared" si="29"/>
        <v/>
      </c>
      <c r="AH29" t="str">
        <f t="shared" si="30"/>
        <v/>
      </c>
      <c r="AI29" t="str">
        <f t="shared" si="31"/>
        <v/>
      </c>
      <c r="AJ29" t="str">
        <f t="shared" si="32"/>
        <v/>
      </c>
      <c r="AK29" t="str">
        <f t="shared" si="33"/>
        <v/>
      </c>
      <c r="BA29" t="str">
        <f t="shared" si="34"/>
        <v/>
      </c>
      <c r="BB29" t="str">
        <f t="shared" si="35"/>
        <v/>
      </c>
      <c r="BC29" t="str">
        <f t="shared" si="36"/>
        <v/>
      </c>
      <c r="BD29" t="str">
        <f t="shared" si="37"/>
        <v/>
      </c>
      <c r="BE29" t="str">
        <f t="shared" si="38"/>
        <v/>
      </c>
      <c r="BF29" s="32" t="str">
        <f t="shared" si="39"/>
        <v/>
      </c>
      <c r="BG29" s="32" t="str">
        <f t="shared" si="40"/>
        <v/>
      </c>
      <c r="BH29" t="str">
        <f t="shared" si="41"/>
        <v/>
      </c>
      <c r="BI29" t="str">
        <f t="shared" si="42"/>
        <v/>
      </c>
      <c r="BJ29" t="str">
        <f t="shared" si="43"/>
        <v/>
      </c>
      <c r="BK29" t="str">
        <f t="shared" si="44"/>
        <v/>
      </c>
    </row>
    <row r="30" spans="1:63" ht="15" x14ac:dyDescent="0.2">
      <c r="A30" s="19"/>
      <c r="B30" s="19"/>
      <c r="C30" s="57"/>
      <c r="D30" s="19"/>
      <c r="E30" s="19"/>
      <c r="F30" s="19"/>
      <c r="G30" s="56"/>
      <c r="H30" s="55" t="s">
        <v>59</v>
      </c>
      <c r="AA30" t="str">
        <f t="shared" si="23"/>
        <v/>
      </c>
      <c r="AB30" t="str">
        <f t="shared" si="24"/>
        <v/>
      </c>
      <c r="AC30" t="str">
        <f t="shared" si="25"/>
        <v/>
      </c>
      <c r="AD30" t="str">
        <f t="shared" si="26"/>
        <v/>
      </c>
      <c r="AE30" t="str">
        <f t="shared" si="27"/>
        <v/>
      </c>
      <c r="AF30" s="32" t="str">
        <f t="shared" si="28"/>
        <v/>
      </c>
      <c r="AG30" s="32" t="str">
        <f t="shared" si="29"/>
        <v/>
      </c>
      <c r="AH30" t="str">
        <f t="shared" si="30"/>
        <v/>
      </c>
      <c r="AI30" t="str">
        <f t="shared" si="31"/>
        <v/>
      </c>
      <c r="AJ30" t="str">
        <f t="shared" si="32"/>
        <v/>
      </c>
      <c r="AK30" t="str">
        <f t="shared" si="33"/>
        <v/>
      </c>
      <c r="BA30" t="str">
        <f t="shared" si="34"/>
        <v/>
      </c>
      <c r="BB30" t="str">
        <f t="shared" si="35"/>
        <v/>
      </c>
      <c r="BC30" t="str">
        <f t="shared" si="36"/>
        <v/>
      </c>
      <c r="BD30" t="str">
        <f t="shared" si="37"/>
        <v/>
      </c>
      <c r="BE30" t="str">
        <f t="shared" si="38"/>
        <v/>
      </c>
      <c r="BF30" s="32" t="str">
        <f t="shared" si="39"/>
        <v/>
      </c>
      <c r="BG30" s="32" t="str">
        <f t="shared" si="40"/>
        <v/>
      </c>
      <c r="BH30" t="str">
        <f t="shared" si="41"/>
        <v/>
      </c>
      <c r="BI30" t="str">
        <f t="shared" si="42"/>
        <v/>
      </c>
      <c r="BJ30" t="str">
        <f t="shared" si="43"/>
        <v/>
      </c>
      <c r="BK30" t="str">
        <f t="shared" si="44"/>
        <v/>
      </c>
    </row>
    <row r="31" spans="1:63" ht="15" x14ac:dyDescent="0.2">
      <c r="A31" s="82"/>
      <c r="B31" s="82"/>
      <c r="C31" s="83"/>
      <c r="D31" s="82"/>
      <c r="E31" s="82"/>
      <c r="F31" s="82"/>
      <c r="G31" s="84"/>
      <c r="H31" s="85"/>
      <c r="I31" s="86"/>
      <c r="J31" s="86"/>
      <c r="K31" s="86"/>
      <c r="L31" s="86"/>
      <c r="M31" s="86"/>
      <c r="N31" s="86"/>
      <c r="O31" s="86"/>
      <c r="P31" s="86"/>
      <c r="Q31" s="86"/>
      <c r="R31" s="86"/>
      <c r="S31" s="86"/>
      <c r="AA31" t="str">
        <f t="shared" si="23"/>
        <v/>
      </c>
      <c r="AB31" t="str">
        <f t="shared" si="24"/>
        <v/>
      </c>
      <c r="AC31" t="str">
        <f t="shared" si="25"/>
        <v/>
      </c>
      <c r="AD31" t="str">
        <f t="shared" si="26"/>
        <v/>
      </c>
      <c r="AE31" t="str">
        <f t="shared" si="27"/>
        <v/>
      </c>
      <c r="AF31" s="32" t="str">
        <f t="shared" si="28"/>
        <v/>
      </c>
      <c r="AG31" s="32" t="str">
        <f t="shared" si="29"/>
        <v/>
      </c>
      <c r="AH31" t="str">
        <f t="shared" si="30"/>
        <v/>
      </c>
      <c r="AI31" t="str">
        <f t="shared" si="31"/>
        <v/>
      </c>
      <c r="AJ31" t="str">
        <f t="shared" si="32"/>
        <v/>
      </c>
      <c r="AK31" t="str">
        <f t="shared" si="33"/>
        <v/>
      </c>
      <c r="BA31" t="str">
        <f t="shared" si="34"/>
        <v/>
      </c>
      <c r="BB31" t="str">
        <f t="shared" si="35"/>
        <v/>
      </c>
      <c r="BC31" t="str">
        <f t="shared" si="36"/>
        <v/>
      </c>
      <c r="BD31" t="str">
        <f t="shared" si="37"/>
        <v/>
      </c>
      <c r="BE31" t="str">
        <f t="shared" si="38"/>
        <v/>
      </c>
      <c r="BF31" s="32" t="str">
        <f t="shared" si="39"/>
        <v/>
      </c>
      <c r="BG31" s="32" t="str">
        <f t="shared" si="40"/>
        <v/>
      </c>
      <c r="BH31" t="str">
        <f t="shared" si="41"/>
        <v/>
      </c>
      <c r="BI31" t="str">
        <f t="shared" si="42"/>
        <v/>
      </c>
      <c r="BJ31" t="str">
        <f t="shared" si="43"/>
        <v/>
      </c>
      <c r="BK31" t="str">
        <f t="shared" si="44"/>
        <v/>
      </c>
    </row>
    <row r="32" spans="1:63" ht="15" x14ac:dyDescent="0.2">
      <c r="A32" s="19">
        <v>4</v>
      </c>
      <c r="B32" s="19">
        <v>104589</v>
      </c>
      <c r="C32" s="79" t="s">
        <v>78</v>
      </c>
      <c r="D32" s="19">
        <v>150269</v>
      </c>
      <c r="E32" s="19">
        <v>3748</v>
      </c>
      <c r="F32" s="19" t="s">
        <v>55</v>
      </c>
      <c r="G32" s="56" t="s">
        <v>63</v>
      </c>
      <c r="H32" s="55" t="s">
        <v>36</v>
      </c>
      <c r="I32" s="69">
        <v>1320</v>
      </c>
      <c r="J32" s="68">
        <v>93</v>
      </c>
      <c r="K32" s="69">
        <v>31</v>
      </c>
      <c r="L32" s="69">
        <v>29</v>
      </c>
      <c r="M32" s="69">
        <v>36</v>
      </c>
      <c r="N32" s="69">
        <v>0</v>
      </c>
      <c r="O32" s="69">
        <v>0</v>
      </c>
      <c r="P32" s="69">
        <v>0</v>
      </c>
      <c r="Q32" s="69">
        <v>600</v>
      </c>
      <c r="R32" s="69">
        <v>720</v>
      </c>
      <c r="AA32">
        <f t="shared" si="23"/>
        <v>1320</v>
      </c>
      <c r="AB32">
        <f t="shared" si="24"/>
        <v>93</v>
      </c>
      <c r="AC32">
        <f t="shared" si="25"/>
        <v>31</v>
      </c>
      <c r="AD32">
        <f t="shared" si="26"/>
        <v>29</v>
      </c>
      <c r="AE32">
        <f t="shared" si="27"/>
        <v>36</v>
      </c>
      <c r="AF32" s="32">
        <f t="shared" si="28"/>
        <v>0</v>
      </c>
      <c r="AG32" s="32">
        <f t="shared" si="29"/>
        <v>0</v>
      </c>
      <c r="AH32">
        <f t="shared" si="30"/>
        <v>0</v>
      </c>
      <c r="AI32">
        <f t="shared" si="31"/>
        <v>600</v>
      </c>
      <c r="AJ32">
        <f t="shared" si="32"/>
        <v>720</v>
      </c>
      <c r="AK32">
        <f t="shared" si="33"/>
        <v>0</v>
      </c>
      <c r="BA32" t="str">
        <f t="shared" si="34"/>
        <v/>
      </c>
      <c r="BB32" t="str">
        <f t="shared" si="35"/>
        <v/>
      </c>
      <c r="BC32" t="str">
        <f t="shared" si="36"/>
        <v/>
      </c>
      <c r="BD32" t="str">
        <f t="shared" si="37"/>
        <v/>
      </c>
      <c r="BE32" t="str">
        <f t="shared" si="38"/>
        <v/>
      </c>
      <c r="BF32" s="32" t="str">
        <f t="shared" si="39"/>
        <v/>
      </c>
      <c r="BG32" s="32" t="str">
        <f t="shared" si="40"/>
        <v/>
      </c>
      <c r="BH32" t="str">
        <f t="shared" si="41"/>
        <v/>
      </c>
      <c r="BI32" t="str">
        <f t="shared" si="42"/>
        <v/>
      </c>
      <c r="BJ32" t="str">
        <f t="shared" si="43"/>
        <v/>
      </c>
      <c r="BK32" t="str">
        <f t="shared" si="44"/>
        <v/>
      </c>
    </row>
    <row r="33" spans="1:63" ht="15" x14ac:dyDescent="0.2">
      <c r="A33" s="19">
        <v>4</v>
      </c>
      <c r="B33" s="19"/>
      <c r="C33" s="57"/>
      <c r="D33" s="19">
        <v>150271</v>
      </c>
      <c r="E33" s="19">
        <v>3748</v>
      </c>
      <c r="F33" s="19" t="s">
        <v>62</v>
      </c>
      <c r="G33" s="56" t="s">
        <v>64</v>
      </c>
      <c r="H33" s="55" t="s">
        <v>40</v>
      </c>
      <c r="I33" s="70">
        <v>1330</v>
      </c>
      <c r="J33" s="71">
        <v>93</v>
      </c>
      <c r="K33" s="70">
        <v>32</v>
      </c>
      <c r="L33" s="70">
        <v>29</v>
      </c>
      <c r="M33" s="70">
        <v>36</v>
      </c>
      <c r="N33" s="70">
        <v>0</v>
      </c>
      <c r="O33" s="70">
        <v>0</v>
      </c>
      <c r="P33" s="70">
        <v>0</v>
      </c>
      <c r="Q33" s="70">
        <v>610</v>
      </c>
      <c r="R33" s="70">
        <v>720</v>
      </c>
      <c r="AA33" t="str">
        <f t="shared" si="23"/>
        <v/>
      </c>
      <c r="AB33" t="str">
        <f t="shared" si="24"/>
        <v/>
      </c>
      <c r="AC33" t="str">
        <f t="shared" si="25"/>
        <v/>
      </c>
      <c r="AD33" t="str">
        <f t="shared" si="26"/>
        <v/>
      </c>
      <c r="AE33" t="str">
        <f t="shared" si="27"/>
        <v/>
      </c>
      <c r="AF33" s="32" t="str">
        <f t="shared" si="28"/>
        <v/>
      </c>
      <c r="AG33" s="32" t="str">
        <f t="shared" si="29"/>
        <v/>
      </c>
      <c r="AH33" t="str">
        <f t="shared" si="30"/>
        <v/>
      </c>
      <c r="AI33" t="str">
        <f t="shared" si="31"/>
        <v/>
      </c>
      <c r="AJ33" t="str">
        <f t="shared" si="32"/>
        <v/>
      </c>
      <c r="AK33" t="str">
        <f t="shared" si="33"/>
        <v/>
      </c>
      <c r="BA33">
        <f t="shared" si="34"/>
        <v>1330</v>
      </c>
      <c r="BB33">
        <f t="shared" si="35"/>
        <v>93</v>
      </c>
      <c r="BC33">
        <f t="shared" si="36"/>
        <v>32</v>
      </c>
      <c r="BD33">
        <f t="shared" si="37"/>
        <v>29</v>
      </c>
      <c r="BE33">
        <f t="shared" si="38"/>
        <v>36</v>
      </c>
      <c r="BF33" s="32">
        <f t="shared" si="39"/>
        <v>0</v>
      </c>
      <c r="BG33" s="32">
        <f t="shared" si="40"/>
        <v>0</v>
      </c>
      <c r="BH33">
        <f t="shared" si="41"/>
        <v>0</v>
      </c>
      <c r="BI33">
        <f t="shared" si="42"/>
        <v>610</v>
      </c>
      <c r="BJ33">
        <f t="shared" si="43"/>
        <v>720</v>
      </c>
      <c r="BK33">
        <f t="shared" si="44"/>
        <v>0</v>
      </c>
    </row>
    <row r="34" spans="1:63" ht="15" x14ac:dyDescent="0.2">
      <c r="A34" s="19">
        <v>4</v>
      </c>
      <c r="B34" s="19"/>
      <c r="C34" s="57"/>
      <c r="D34" s="19"/>
      <c r="E34" s="19"/>
      <c r="F34" s="19"/>
      <c r="G34" s="56"/>
      <c r="H34" s="55" t="s">
        <v>42</v>
      </c>
      <c r="I34" s="74">
        <v>10</v>
      </c>
      <c r="J34" s="76" t="s">
        <v>61</v>
      </c>
      <c r="K34" s="74">
        <v>1</v>
      </c>
      <c r="L34" s="75" t="s">
        <v>61</v>
      </c>
      <c r="M34" s="75" t="s">
        <v>61</v>
      </c>
      <c r="N34" s="75" t="s">
        <v>61</v>
      </c>
      <c r="O34" s="75" t="s">
        <v>61</v>
      </c>
      <c r="P34" s="75" t="s">
        <v>61</v>
      </c>
      <c r="Q34" s="74">
        <v>10</v>
      </c>
      <c r="R34" s="75" t="s">
        <v>61</v>
      </c>
      <c r="AA34" t="str">
        <f t="shared" si="23"/>
        <v/>
      </c>
      <c r="AB34" t="str">
        <f t="shared" si="24"/>
        <v/>
      </c>
      <c r="AC34" t="str">
        <f t="shared" si="25"/>
        <v/>
      </c>
      <c r="AD34" t="str">
        <f t="shared" si="26"/>
        <v/>
      </c>
      <c r="AE34" t="str">
        <f t="shared" si="27"/>
        <v/>
      </c>
      <c r="AF34" s="32" t="str">
        <f t="shared" si="28"/>
        <v/>
      </c>
      <c r="AG34" s="32" t="str">
        <f t="shared" si="29"/>
        <v/>
      </c>
      <c r="AH34" t="str">
        <f t="shared" si="30"/>
        <v/>
      </c>
      <c r="AI34" t="str">
        <f t="shared" si="31"/>
        <v/>
      </c>
      <c r="AJ34" t="str">
        <f t="shared" si="32"/>
        <v/>
      </c>
      <c r="AK34" t="str">
        <f t="shared" si="33"/>
        <v/>
      </c>
      <c r="BA34" t="str">
        <f t="shared" si="34"/>
        <v/>
      </c>
      <c r="BB34" t="str">
        <f t="shared" si="35"/>
        <v/>
      </c>
      <c r="BC34" t="str">
        <f t="shared" si="36"/>
        <v/>
      </c>
      <c r="BD34" t="str">
        <f t="shared" si="37"/>
        <v/>
      </c>
      <c r="BE34" t="str">
        <f t="shared" si="38"/>
        <v/>
      </c>
      <c r="BF34" s="32" t="str">
        <f t="shared" si="39"/>
        <v/>
      </c>
      <c r="BG34" s="32" t="str">
        <f t="shared" si="40"/>
        <v/>
      </c>
      <c r="BH34" t="str">
        <f t="shared" si="41"/>
        <v/>
      </c>
      <c r="BI34" t="str">
        <f t="shared" si="42"/>
        <v/>
      </c>
      <c r="BJ34" t="str">
        <f t="shared" si="43"/>
        <v/>
      </c>
      <c r="BK34" t="str">
        <f t="shared" si="44"/>
        <v/>
      </c>
    </row>
    <row r="35" spans="1:63" ht="15" x14ac:dyDescent="0.2">
      <c r="A35" s="82"/>
      <c r="B35" s="82"/>
      <c r="C35" s="83"/>
      <c r="D35" s="82"/>
      <c r="E35" s="82"/>
      <c r="F35" s="82"/>
      <c r="G35" s="84"/>
      <c r="H35" s="85"/>
      <c r="I35" s="86"/>
      <c r="J35" s="86"/>
      <c r="K35" s="86"/>
      <c r="L35" s="86"/>
      <c r="M35" s="86"/>
      <c r="N35" s="86"/>
      <c r="O35" s="86"/>
      <c r="P35" s="86"/>
      <c r="Q35" s="86"/>
      <c r="R35" s="86"/>
      <c r="S35" s="86"/>
      <c r="AA35" t="str">
        <f t="shared" si="23"/>
        <v/>
      </c>
      <c r="AB35" t="str">
        <f t="shared" si="24"/>
        <v/>
      </c>
      <c r="AC35" t="str">
        <f t="shared" si="25"/>
        <v/>
      </c>
      <c r="AD35" t="str">
        <f t="shared" si="26"/>
        <v/>
      </c>
      <c r="AE35" t="str">
        <f t="shared" si="27"/>
        <v/>
      </c>
      <c r="AF35" s="32" t="str">
        <f t="shared" si="28"/>
        <v/>
      </c>
      <c r="AG35" s="32" t="str">
        <f t="shared" si="29"/>
        <v/>
      </c>
      <c r="AH35" t="str">
        <f t="shared" si="30"/>
        <v/>
      </c>
      <c r="AI35" t="str">
        <f t="shared" si="31"/>
        <v/>
      </c>
      <c r="AJ35" t="str">
        <f t="shared" si="32"/>
        <v/>
      </c>
      <c r="AK35" t="str">
        <f t="shared" si="33"/>
        <v/>
      </c>
      <c r="BA35" t="str">
        <f t="shared" si="34"/>
        <v/>
      </c>
      <c r="BB35" t="str">
        <f t="shared" si="35"/>
        <v/>
      </c>
      <c r="BC35" t="str">
        <f t="shared" si="36"/>
        <v/>
      </c>
      <c r="BD35" t="str">
        <f t="shared" si="37"/>
        <v/>
      </c>
      <c r="BE35" t="str">
        <f t="shared" si="38"/>
        <v/>
      </c>
      <c r="BF35" s="32" t="str">
        <f t="shared" si="39"/>
        <v/>
      </c>
      <c r="BG35" s="32" t="str">
        <f t="shared" si="40"/>
        <v/>
      </c>
      <c r="BH35" t="str">
        <f t="shared" si="41"/>
        <v/>
      </c>
      <c r="BI35" t="str">
        <f t="shared" si="42"/>
        <v/>
      </c>
      <c r="BJ35" t="str">
        <f t="shared" si="43"/>
        <v/>
      </c>
      <c r="BK35" t="str">
        <f t="shared" si="44"/>
        <v/>
      </c>
    </row>
    <row r="36" spans="1:63" ht="15" x14ac:dyDescent="0.2">
      <c r="A36" s="19">
        <v>5</v>
      </c>
      <c r="B36" s="19">
        <v>104590</v>
      </c>
      <c r="C36" s="79" t="s">
        <v>79</v>
      </c>
      <c r="D36" s="19">
        <v>150270</v>
      </c>
      <c r="E36" s="19">
        <v>3748</v>
      </c>
      <c r="F36" s="19" t="s">
        <v>55</v>
      </c>
      <c r="G36" s="56" t="s">
        <v>63</v>
      </c>
      <c r="H36" s="55" t="s">
        <v>36</v>
      </c>
      <c r="I36" s="69">
        <v>1600</v>
      </c>
      <c r="J36" s="68">
        <v>100</v>
      </c>
      <c r="K36" s="69">
        <v>40</v>
      </c>
      <c r="L36" s="69">
        <v>40</v>
      </c>
      <c r="M36" s="69">
        <v>40</v>
      </c>
      <c r="N36" s="69">
        <v>0</v>
      </c>
      <c r="O36" s="69">
        <v>0</v>
      </c>
      <c r="P36" s="69">
        <v>0</v>
      </c>
      <c r="Q36" s="69">
        <v>800</v>
      </c>
      <c r="R36" s="69">
        <v>800</v>
      </c>
      <c r="AA36">
        <f t="shared" si="23"/>
        <v>1600</v>
      </c>
      <c r="AB36">
        <f t="shared" si="24"/>
        <v>100</v>
      </c>
      <c r="AC36">
        <f t="shared" si="25"/>
        <v>40</v>
      </c>
      <c r="AD36">
        <f t="shared" si="26"/>
        <v>40</v>
      </c>
      <c r="AE36">
        <f t="shared" si="27"/>
        <v>40</v>
      </c>
      <c r="AF36" s="32">
        <f t="shared" si="28"/>
        <v>0</v>
      </c>
      <c r="AG36" s="32">
        <f t="shared" si="29"/>
        <v>0</v>
      </c>
      <c r="AH36">
        <f t="shared" si="30"/>
        <v>0</v>
      </c>
      <c r="AI36">
        <f t="shared" si="31"/>
        <v>800</v>
      </c>
      <c r="AJ36">
        <f t="shared" si="32"/>
        <v>800</v>
      </c>
      <c r="AK36">
        <f t="shared" si="33"/>
        <v>0</v>
      </c>
      <c r="BA36" t="str">
        <f t="shared" si="34"/>
        <v/>
      </c>
      <c r="BB36" t="str">
        <f t="shared" si="35"/>
        <v/>
      </c>
      <c r="BC36" t="str">
        <f t="shared" si="36"/>
        <v/>
      </c>
      <c r="BD36" t="str">
        <f t="shared" si="37"/>
        <v/>
      </c>
      <c r="BE36" t="str">
        <f t="shared" si="38"/>
        <v/>
      </c>
      <c r="BF36" s="32" t="str">
        <f t="shared" si="39"/>
        <v/>
      </c>
      <c r="BG36" s="32" t="str">
        <f t="shared" si="40"/>
        <v/>
      </c>
      <c r="BH36" t="str">
        <f t="shared" si="41"/>
        <v/>
      </c>
      <c r="BI36" t="str">
        <f t="shared" si="42"/>
        <v/>
      </c>
      <c r="BJ36" t="str">
        <f t="shared" si="43"/>
        <v/>
      </c>
      <c r="BK36" t="str">
        <f t="shared" si="44"/>
        <v/>
      </c>
    </row>
    <row r="37" spans="1:63" ht="15" x14ac:dyDescent="0.2">
      <c r="A37" s="19">
        <v>5</v>
      </c>
      <c r="B37" s="19"/>
      <c r="C37" s="57"/>
      <c r="D37" s="19">
        <v>150272</v>
      </c>
      <c r="E37" s="19">
        <v>3748</v>
      </c>
      <c r="F37" s="19" t="s">
        <v>62</v>
      </c>
      <c r="G37" s="56" t="s">
        <v>64</v>
      </c>
      <c r="H37" s="55" t="s">
        <v>40</v>
      </c>
      <c r="I37" s="70">
        <v>1590</v>
      </c>
      <c r="J37" s="71">
        <v>100</v>
      </c>
      <c r="K37" s="70">
        <v>39</v>
      </c>
      <c r="L37" s="70">
        <v>40</v>
      </c>
      <c r="M37" s="70">
        <v>40</v>
      </c>
      <c r="N37" s="70">
        <v>0</v>
      </c>
      <c r="O37" s="70">
        <v>0</v>
      </c>
      <c r="P37" s="70">
        <v>0</v>
      </c>
      <c r="Q37" s="70">
        <v>790</v>
      </c>
      <c r="R37" s="70">
        <v>800</v>
      </c>
      <c r="AA37" t="str">
        <f t="shared" si="23"/>
        <v/>
      </c>
      <c r="AB37" t="str">
        <f t="shared" si="24"/>
        <v/>
      </c>
      <c r="AC37" t="str">
        <f t="shared" si="25"/>
        <v/>
      </c>
      <c r="AD37" t="str">
        <f t="shared" si="26"/>
        <v/>
      </c>
      <c r="AE37" t="str">
        <f t="shared" si="27"/>
        <v/>
      </c>
      <c r="AF37" s="32" t="str">
        <f t="shared" si="28"/>
        <v/>
      </c>
      <c r="AG37" s="32" t="str">
        <f t="shared" si="29"/>
        <v/>
      </c>
      <c r="AH37" t="str">
        <f t="shared" si="30"/>
        <v/>
      </c>
      <c r="AI37" t="str">
        <f t="shared" si="31"/>
        <v/>
      </c>
      <c r="AJ37" t="str">
        <f t="shared" si="32"/>
        <v/>
      </c>
      <c r="AK37" t="str">
        <f t="shared" si="33"/>
        <v/>
      </c>
      <c r="BA37">
        <f t="shared" si="34"/>
        <v>1590</v>
      </c>
      <c r="BB37">
        <f t="shared" si="35"/>
        <v>100</v>
      </c>
      <c r="BC37">
        <f t="shared" si="36"/>
        <v>39</v>
      </c>
      <c r="BD37">
        <f t="shared" si="37"/>
        <v>40</v>
      </c>
      <c r="BE37">
        <f t="shared" si="38"/>
        <v>40</v>
      </c>
      <c r="BF37" s="32">
        <f t="shared" si="39"/>
        <v>0</v>
      </c>
      <c r="BG37" s="32">
        <f t="shared" si="40"/>
        <v>0</v>
      </c>
      <c r="BH37">
        <f t="shared" si="41"/>
        <v>0</v>
      </c>
      <c r="BI37">
        <f t="shared" si="42"/>
        <v>790</v>
      </c>
      <c r="BJ37">
        <f t="shared" si="43"/>
        <v>800</v>
      </c>
      <c r="BK37">
        <f t="shared" si="44"/>
        <v>0</v>
      </c>
    </row>
    <row r="38" spans="1:63" ht="15" x14ac:dyDescent="0.2">
      <c r="A38" s="19">
        <v>5</v>
      </c>
      <c r="B38" s="19"/>
      <c r="C38" s="57"/>
      <c r="D38" s="19"/>
      <c r="E38" s="19"/>
      <c r="F38" s="19"/>
      <c r="G38" s="56"/>
      <c r="H38" s="55" t="s">
        <v>42</v>
      </c>
      <c r="I38" s="72">
        <v>-10</v>
      </c>
      <c r="J38" s="76" t="s">
        <v>61</v>
      </c>
      <c r="K38" s="72">
        <v>-1</v>
      </c>
      <c r="L38" s="75" t="s">
        <v>61</v>
      </c>
      <c r="M38" s="75" t="s">
        <v>61</v>
      </c>
      <c r="N38" s="75" t="s">
        <v>61</v>
      </c>
      <c r="O38" s="75" t="s">
        <v>61</v>
      </c>
      <c r="P38" s="75" t="s">
        <v>61</v>
      </c>
      <c r="Q38" s="72">
        <v>-10</v>
      </c>
      <c r="R38" s="75" t="s">
        <v>61</v>
      </c>
      <c r="AA38" t="str">
        <f t="shared" si="23"/>
        <v/>
      </c>
      <c r="AB38" t="str">
        <f t="shared" si="24"/>
        <v/>
      </c>
      <c r="AC38" t="str">
        <f t="shared" si="25"/>
        <v/>
      </c>
      <c r="AD38" t="str">
        <f t="shared" si="26"/>
        <v/>
      </c>
      <c r="AE38" t="str">
        <f t="shared" si="27"/>
        <v/>
      </c>
      <c r="AF38" s="32" t="str">
        <f t="shared" si="28"/>
        <v/>
      </c>
      <c r="AG38" s="32" t="str">
        <f t="shared" si="29"/>
        <v/>
      </c>
      <c r="AH38" t="str">
        <f t="shared" si="30"/>
        <v/>
      </c>
      <c r="AI38" t="str">
        <f t="shared" si="31"/>
        <v/>
      </c>
      <c r="AJ38" t="str">
        <f t="shared" si="32"/>
        <v/>
      </c>
      <c r="AK38" t="str">
        <f t="shared" si="33"/>
        <v/>
      </c>
      <c r="BA38" t="str">
        <f t="shared" si="34"/>
        <v/>
      </c>
      <c r="BB38" t="str">
        <f t="shared" si="35"/>
        <v/>
      </c>
      <c r="BC38" t="str">
        <f t="shared" si="36"/>
        <v/>
      </c>
      <c r="BD38" t="str">
        <f t="shared" si="37"/>
        <v/>
      </c>
      <c r="BE38" t="str">
        <f t="shared" si="38"/>
        <v/>
      </c>
      <c r="BF38" s="32" t="str">
        <f t="shared" si="39"/>
        <v/>
      </c>
      <c r="BG38" s="32" t="str">
        <f t="shared" si="40"/>
        <v/>
      </c>
      <c r="BH38" t="str">
        <f t="shared" si="41"/>
        <v/>
      </c>
      <c r="BI38" t="str">
        <f t="shared" si="42"/>
        <v/>
      </c>
      <c r="BJ38" t="str">
        <f t="shared" si="43"/>
        <v/>
      </c>
      <c r="BK38" t="str">
        <f t="shared" si="44"/>
        <v/>
      </c>
    </row>
    <row r="39" spans="1:63" ht="15" x14ac:dyDescent="0.2">
      <c r="A39" s="82"/>
      <c r="B39" s="82"/>
      <c r="C39" s="83"/>
      <c r="D39" s="82"/>
      <c r="E39" s="82"/>
      <c r="F39" s="82"/>
      <c r="G39" s="84"/>
      <c r="H39" s="85"/>
      <c r="I39" s="86"/>
      <c r="J39" s="86"/>
      <c r="K39" s="86"/>
      <c r="L39" s="86"/>
      <c r="M39" s="86"/>
      <c r="N39" s="86"/>
      <c r="O39" s="86"/>
      <c r="P39" s="86"/>
      <c r="Q39" s="86"/>
      <c r="R39" s="86"/>
      <c r="S39" s="86"/>
      <c r="AA39" t="str">
        <f t="shared" si="23"/>
        <v/>
      </c>
      <c r="AB39" t="str">
        <f t="shared" si="24"/>
        <v/>
      </c>
      <c r="AC39" t="str">
        <f t="shared" si="25"/>
        <v/>
      </c>
      <c r="AD39" t="str">
        <f t="shared" si="26"/>
        <v/>
      </c>
      <c r="AE39" t="str">
        <f t="shared" si="27"/>
        <v/>
      </c>
      <c r="AF39" s="32" t="str">
        <f t="shared" si="28"/>
        <v/>
      </c>
      <c r="AG39" s="32" t="str">
        <f t="shared" si="29"/>
        <v/>
      </c>
      <c r="AH39" t="str">
        <f t="shared" si="30"/>
        <v/>
      </c>
      <c r="AI39" t="str">
        <f t="shared" si="31"/>
        <v/>
      </c>
      <c r="AJ39" t="str">
        <f t="shared" si="32"/>
        <v/>
      </c>
      <c r="AK39" t="str">
        <f t="shared" si="33"/>
        <v/>
      </c>
      <c r="BA39" t="str">
        <f t="shared" si="34"/>
        <v/>
      </c>
      <c r="BB39" t="str">
        <f t="shared" si="35"/>
        <v/>
      </c>
      <c r="BC39" t="str">
        <f t="shared" si="36"/>
        <v/>
      </c>
      <c r="BD39" t="str">
        <f t="shared" si="37"/>
        <v/>
      </c>
      <c r="BE39" t="str">
        <f t="shared" si="38"/>
        <v/>
      </c>
      <c r="BF39" s="32" t="str">
        <f t="shared" si="39"/>
        <v/>
      </c>
      <c r="BG39" s="32" t="str">
        <f t="shared" si="40"/>
        <v/>
      </c>
      <c r="BH39" t="str">
        <f t="shared" si="41"/>
        <v/>
      </c>
      <c r="BI39" t="str">
        <f t="shared" si="42"/>
        <v/>
      </c>
      <c r="BJ39" t="str">
        <f t="shared" si="43"/>
        <v/>
      </c>
      <c r="BK39" t="str">
        <f t="shared" si="44"/>
        <v/>
      </c>
    </row>
    <row r="40" spans="1:63" ht="15" x14ac:dyDescent="0.2">
      <c r="A40" s="19">
        <v>6</v>
      </c>
      <c r="B40" s="19">
        <v>113586</v>
      </c>
      <c r="C40" s="57" t="s">
        <v>74</v>
      </c>
      <c r="D40" s="19">
        <v>167023</v>
      </c>
      <c r="E40" s="19">
        <v>3698</v>
      </c>
      <c r="F40" s="19" t="s">
        <v>55</v>
      </c>
      <c r="G40" s="56" t="s">
        <v>65</v>
      </c>
      <c r="H40" s="55" t="s">
        <v>36</v>
      </c>
      <c r="I40" s="69">
        <v>1600</v>
      </c>
      <c r="J40" s="68">
        <v>100</v>
      </c>
      <c r="K40" s="69">
        <v>40</v>
      </c>
      <c r="L40" s="69">
        <v>40</v>
      </c>
      <c r="M40" s="69">
        <v>40</v>
      </c>
      <c r="N40" s="69">
        <v>8</v>
      </c>
      <c r="O40" s="69">
        <v>8</v>
      </c>
      <c r="P40" s="69">
        <v>8</v>
      </c>
      <c r="Q40" s="69">
        <v>800</v>
      </c>
      <c r="R40" s="69">
        <v>800</v>
      </c>
      <c r="AA40">
        <f t="shared" si="23"/>
        <v>1600</v>
      </c>
      <c r="AB40">
        <f t="shared" si="24"/>
        <v>100</v>
      </c>
      <c r="AC40">
        <f t="shared" si="25"/>
        <v>40</v>
      </c>
      <c r="AD40">
        <f t="shared" si="26"/>
        <v>40</v>
      </c>
      <c r="AE40">
        <f t="shared" si="27"/>
        <v>40</v>
      </c>
      <c r="AF40" s="32">
        <f t="shared" si="28"/>
        <v>8</v>
      </c>
      <c r="AG40" s="32">
        <f t="shared" si="29"/>
        <v>8</v>
      </c>
      <c r="AH40">
        <f t="shared" si="30"/>
        <v>8</v>
      </c>
      <c r="AI40">
        <f t="shared" si="31"/>
        <v>800</v>
      </c>
      <c r="AJ40">
        <f t="shared" si="32"/>
        <v>800</v>
      </c>
      <c r="AK40">
        <f t="shared" si="33"/>
        <v>0</v>
      </c>
      <c r="BA40" t="str">
        <f t="shared" si="34"/>
        <v/>
      </c>
      <c r="BB40" t="str">
        <f t="shared" si="35"/>
        <v/>
      </c>
      <c r="BC40" t="str">
        <f t="shared" si="36"/>
        <v/>
      </c>
      <c r="BD40" t="str">
        <f t="shared" si="37"/>
        <v/>
      </c>
      <c r="BE40" t="str">
        <f t="shared" si="38"/>
        <v/>
      </c>
      <c r="BF40" s="32" t="str">
        <f t="shared" si="39"/>
        <v/>
      </c>
      <c r="BG40" s="32" t="str">
        <f t="shared" si="40"/>
        <v/>
      </c>
      <c r="BH40" t="str">
        <f t="shared" si="41"/>
        <v/>
      </c>
      <c r="BI40" t="str">
        <f t="shared" si="42"/>
        <v/>
      </c>
      <c r="BJ40" t="str">
        <f t="shared" si="43"/>
        <v/>
      </c>
      <c r="BK40" t="str">
        <f t="shared" si="44"/>
        <v/>
      </c>
    </row>
    <row r="41" spans="1:63" ht="15" x14ac:dyDescent="0.2">
      <c r="A41" s="19">
        <v>6</v>
      </c>
      <c r="B41" s="19"/>
      <c r="C41" s="57"/>
      <c r="D41" s="19">
        <v>167044</v>
      </c>
      <c r="E41" s="19">
        <v>3698</v>
      </c>
      <c r="F41" s="19" t="s">
        <v>62</v>
      </c>
      <c r="G41" s="56" t="s">
        <v>65</v>
      </c>
      <c r="H41" s="55" t="s">
        <v>40</v>
      </c>
      <c r="I41" s="70">
        <v>1600</v>
      </c>
      <c r="J41" s="71">
        <v>100</v>
      </c>
      <c r="K41" s="70">
        <v>40</v>
      </c>
      <c r="L41" s="70">
        <v>40</v>
      </c>
      <c r="M41" s="70">
        <v>40</v>
      </c>
      <c r="N41" s="70">
        <v>8</v>
      </c>
      <c r="O41" s="70">
        <v>8</v>
      </c>
      <c r="P41" s="70">
        <v>7</v>
      </c>
      <c r="Q41" s="70">
        <v>800</v>
      </c>
      <c r="R41" s="70">
        <v>800</v>
      </c>
      <c r="AA41" t="str">
        <f t="shared" si="23"/>
        <v/>
      </c>
      <c r="AB41" t="str">
        <f t="shared" si="24"/>
        <v/>
      </c>
      <c r="AC41" t="str">
        <f t="shared" si="25"/>
        <v/>
      </c>
      <c r="AD41" t="str">
        <f t="shared" si="26"/>
        <v/>
      </c>
      <c r="AE41" t="str">
        <f t="shared" si="27"/>
        <v/>
      </c>
      <c r="AF41" s="32" t="str">
        <f t="shared" si="28"/>
        <v/>
      </c>
      <c r="AG41" s="32" t="str">
        <f t="shared" si="29"/>
        <v/>
      </c>
      <c r="AH41" t="str">
        <f t="shared" si="30"/>
        <v/>
      </c>
      <c r="AI41" t="str">
        <f t="shared" si="31"/>
        <v/>
      </c>
      <c r="AJ41" t="str">
        <f t="shared" si="32"/>
        <v/>
      </c>
      <c r="AK41" t="str">
        <f t="shared" si="33"/>
        <v/>
      </c>
      <c r="BA41">
        <f t="shared" si="34"/>
        <v>1600</v>
      </c>
      <c r="BB41">
        <f t="shared" si="35"/>
        <v>100</v>
      </c>
      <c r="BC41">
        <f t="shared" si="36"/>
        <v>40</v>
      </c>
      <c r="BD41">
        <f t="shared" si="37"/>
        <v>40</v>
      </c>
      <c r="BE41">
        <f t="shared" si="38"/>
        <v>40</v>
      </c>
      <c r="BF41" s="32">
        <f t="shared" si="39"/>
        <v>8</v>
      </c>
      <c r="BG41" s="32">
        <f t="shared" si="40"/>
        <v>8</v>
      </c>
      <c r="BH41">
        <f t="shared" si="41"/>
        <v>7</v>
      </c>
      <c r="BI41">
        <f t="shared" si="42"/>
        <v>800</v>
      </c>
      <c r="BJ41">
        <f t="shared" si="43"/>
        <v>800</v>
      </c>
      <c r="BK41">
        <f t="shared" si="44"/>
        <v>0</v>
      </c>
    </row>
    <row r="42" spans="1:63" ht="15" x14ac:dyDescent="0.2">
      <c r="A42" s="19">
        <v>6</v>
      </c>
      <c r="B42" s="19"/>
      <c r="C42" s="57"/>
      <c r="D42" s="19"/>
      <c r="E42" s="19"/>
      <c r="F42" s="19"/>
      <c r="G42" s="56"/>
      <c r="H42" s="55" t="s">
        <v>42</v>
      </c>
      <c r="I42" s="75" t="s">
        <v>61</v>
      </c>
      <c r="J42" s="76" t="s">
        <v>61</v>
      </c>
      <c r="K42" s="75" t="s">
        <v>61</v>
      </c>
      <c r="L42" s="75" t="s">
        <v>61</v>
      </c>
      <c r="M42" s="75" t="s">
        <v>61</v>
      </c>
      <c r="N42" s="75" t="s">
        <v>61</v>
      </c>
      <c r="O42" s="75" t="s">
        <v>61</v>
      </c>
      <c r="P42" s="72">
        <v>-1</v>
      </c>
      <c r="Q42" s="75" t="s">
        <v>61</v>
      </c>
      <c r="R42" s="75" t="s">
        <v>61</v>
      </c>
      <c r="AA42" t="str">
        <f t="shared" si="23"/>
        <v/>
      </c>
      <c r="AB42" t="str">
        <f t="shared" si="24"/>
        <v/>
      </c>
      <c r="AC42" t="str">
        <f t="shared" si="25"/>
        <v/>
      </c>
      <c r="AD42" t="str">
        <f t="shared" si="26"/>
        <v/>
      </c>
      <c r="AE42" t="str">
        <f t="shared" si="27"/>
        <v/>
      </c>
      <c r="AF42" s="32" t="str">
        <f t="shared" si="28"/>
        <v/>
      </c>
      <c r="AG42" s="32" t="str">
        <f t="shared" si="29"/>
        <v/>
      </c>
      <c r="AH42" t="str">
        <f t="shared" si="30"/>
        <v/>
      </c>
      <c r="AI42" t="str">
        <f t="shared" si="31"/>
        <v/>
      </c>
      <c r="AJ42" t="str">
        <f t="shared" si="32"/>
        <v/>
      </c>
      <c r="AK42" t="str">
        <f t="shared" si="33"/>
        <v/>
      </c>
      <c r="BA42" t="str">
        <f t="shared" si="34"/>
        <v/>
      </c>
      <c r="BB42" t="str">
        <f t="shared" si="35"/>
        <v/>
      </c>
      <c r="BC42" t="str">
        <f t="shared" si="36"/>
        <v/>
      </c>
      <c r="BD42" t="str">
        <f t="shared" si="37"/>
        <v/>
      </c>
      <c r="BE42" t="str">
        <f t="shared" si="38"/>
        <v/>
      </c>
      <c r="BF42" s="32" t="str">
        <f t="shared" si="39"/>
        <v/>
      </c>
      <c r="BG42" s="32" t="str">
        <f t="shared" si="40"/>
        <v/>
      </c>
      <c r="BH42" t="str">
        <f t="shared" si="41"/>
        <v/>
      </c>
      <c r="BI42" t="str">
        <f t="shared" si="42"/>
        <v/>
      </c>
      <c r="BJ42" t="str">
        <f t="shared" si="43"/>
        <v/>
      </c>
      <c r="BK42" t="str">
        <f t="shared" si="44"/>
        <v/>
      </c>
    </row>
    <row r="43" spans="1:63" ht="15" x14ac:dyDescent="0.2">
      <c r="A43" s="82"/>
      <c r="B43" s="82"/>
      <c r="C43" s="83"/>
      <c r="D43" s="82"/>
      <c r="E43" s="82"/>
      <c r="F43" s="82"/>
      <c r="G43" s="84"/>
      <c r="H43" s="85"/>
      <c r="I43" s="86"/>
      <c r="J43" s="86"/>
      <c r="K43" s="86"/>
      <c r="L43" s="86"/>
      <c r="M43" s="86"/>
      <c r="N43" s="86"/>
      <c r="O43" s="86"/>
      <c r="P43" s="86"/>
      <c r="Q43" s="86"/>
      <c r="R43" s="86"/>
      <c r="S43" s="86"/>
      <c r="AA43" t="str">
        <f t="shared" si="23"/>
        <v/>
      </c>
      <c r="AB43" t="str">
        <f t="shared" si="24"/>
        <v/>
      </c>
      <c r="AC43" t="str">
        <f t="shared" si="25"/>
        <v/>
      </c>
      <c r="AD43" t="str">
        <f t="shared" si="26"/>
        <v/>
      </c>
      <c r="AE43" t="str">
        <f t="shared" si="27"/>
        <v/>
      </c>
      <c r="AF43" s="32" t="str">
        <f t="shared" si="28"/>
        <v/>
      </c>
      <c r="AG43" s="32" t="str">
        <f t="shared" si="29"/>
        <v/>
      </c>
      <c r="AH43" t="str">
        <f t="shared" si="30"/>
        <v/>
      </c>
      <c r="AI43" t="str">
        <f t="shared" si="31"/>
        <v/>
      </c>
      <c r="AJ43" t="str">
        <f t="shared" si="32"/>
        <v/>
      </c>
      <c r="AK43" t="str">
        <f t="shared" si="33"/>
        <v/>
      </c>
      <c r="BA43" t="str">
        <f t="shared" si="34"/>
        <v/>
      </c>
      <c r="BB43" t="str">
        <f t="shared" si="35"/>
        <v/>
      </c>
      <c r="BC43" t="str">
        <f t="shared" si="36"/>
        <v/>
      </c>
      <c r="BD43" t="str">
        <f t="shared" si="37"/>
        <v/>
      </c>
      <c r="BE43" t="str">
        <f t="shared" si="38"/>
        <v/>
      </c>
      <c r="BF43" s="32" t="str">
        <f t="shared" si="39"/>
        <v/>
      </c>
      <c r="BG43" s="32" t="str">
        <f t="shared" si="40"/>
        <v/>
      </c>
      <c r="BH43" t="str">
        <f t="shared" si="41"/>
        <v/>
      </c>
      <c r="BI43" t="str">
        <f t="shared" si="42"/>
        <v/>
      </c>
      <c r="BJ43" t="str">
        <f t="shared" si="43"/>
        <v/>
      </c>
      <c r="BK43" t="str">
        <f t="shared" si="44"/>
        <v/>
      </c>
    </row>
    <row r="44" spans="1:63" ht="15" x14ac:dyDescent="0.2">
      <c r="A44" s="19">
        <v>7</v>
      </c>
      <c r="B44" s="19">
        <v>115880</v>
      </c>
      <c r="C44" s="79" t="s">
        <v>80</v>
      </c>
      <c r="D44" s="19">
        <v>170702</v>
      </c>
      <c r="E44" s="19">
        <v>3698</v>
      </c>
      <c r="F44" s="19" t="s">
        <v>55</v>
      </c>
      <c r="G44" s="56" t="s">
        <v>66</v>
      </c>
      <c r="H44" s="55" t="s">
        <v>57</v>
      </c>
      <c r="I44" s="69">
        <v>720</v>
      </c>
      <c r="J44" s="68">
        <v>5</v>
      </c>
      <c r="K44" s="69">
        <v>22</v>
      </c>
      <c r="L44" s="69">
        <v>16</v>
      </c>
      <c r="M44" s="69">
        <v>17</v>
      </c>
      <c r="N44" s="69">
        <v>3</v>
      </c>
      <c r="O44" s="69">
        <v>2</v>
      </c>
      <c r="P44" s="69">
        <v>4</v>
      </c>
      <c r="Q44" s="69">
        <v>380</v>
      </c>
      <c r="R44" s="69">
        <v>340</v>
      </c>
      <c r="AA44" t="str">
        <f t="shared" si="23"/>
        <v/>
      </c>
      <c r="AB44" t="str">
        <f t="shared" si="24"/>
        <v/>
      </c>
      <c r="AC44" t="str">
        <f t="shared" si="25"/>
        <v/>
      </c>
      <c r="AD44" t="str">
        <f t="shared" si="26"/>
        <v/>
      </c>
      <c r="AE44" t="str">
        <f t="shared" si="27"/>
        <v/>
      </c>
      <c r="AF44" s="32" t="str">
        <f t="shared" si="28"/>
        <v/>
      </c>
      <c r="AG44" s="32" t="str">
        <f t="shared" si="29"/>
        <v/>
      </c>
      <c r="AH44" t="str">
        <f t="shared" si="30"/>
        <v/>
      </c>
      <c r="AI44" t="str">
        <f t="shared" si="31"/>
        <v/>
      </c>
      <c r="AJ44" t="str">
        <f t="shared" si="32"/>
        <v/>
      </c>
      <c r="AK44" t="str">
        <f t="shared" si="33"/>
        <v/>
      </c>
      <c r="BA44" t="str">
        <f t="shared" si="34"/>
        <v/>
      </c>
      <c r="BB44" t="str">
        <f t="shared" si="35"/>
        <v/>
      </c>
      <c r="BC44" t="str">
        <f t="shared" si="36"/>
        <v/>
      </c>
      <c r="BD44" t="str">
        <f t="shared" si="37"/>
        <v/>
      </c>
      <c r="BE44" t="str">
        <f t="shared" si="38"/>
        <v/>
      </c>
      <c r="BF44" s="32" t="str">
        <f t="shared" si="39"/>
        <v/>
      </c>
      <c r="BG44" s="32" t="str">
        <f t="shared" si="40"/>
        <v/>
      </c>
      <c r="BH44" t="str">
        <f t="shared" si="41"/>
        <v/>
      </c>
      <c r="BI44" t="str">
        <f t="shared" si="42"/>
        <v/>
      </c>
      <c r="BJ44" t="str">
        <f t="shared" si="43"/>
        <v/>
      </c>
      <c r="BK44" t="str">
        <f t="shared" si="44"/>
        <v/>
      </c>
    </row>
    <row r="45" spans="1:63" ht="15" x14ac:dyDescent="0.2">
      <c r="A45" s="19"/>
      <c r="B45" s="19"/>
      <c r="C45" s="57"/>
      <c r="D45" s="19"/>
      <c r="E45" s="19"/>
      <c r="F45" s="19"/>
      <c r="G45" s="56"/>
      <c r="H45" s="55" t="s">
        <v>58</v>
      </c>
      <c r="AA45" t="str">
        <f t="shared" si="23"/>
        <v/>
      </c>
      <c r="AB45" t="str">
        <f t="shared" si="24"/>
        <v/>
      </c>
      <c r="AC45" t="str">
        <f t="shared" si="25"/>
        <v/>
      </c>
      <c r="AD45" t="str">
        <f t="shared" si="26"/>
        <v/>
      </c>
      <c r="AE45" t="str">
        <f t="shared" si="27"/>
        <v/>
      </c>
      <c r="AF45" s="32" t="str">
        <f t="shared" si="28"/>
        <v/>
      </c>
      <c r="AG45" s="32" t="str">
        <f t="shared" si="29"/>
        <v/>
      </c>
      <c r="AH45" t="str">
        <f t="shared" si="30"/>
        <v/>
      </c>
      <c r="AI45" t="str">
        <f t="shared" si="31"/>
        <v/>
      </c>
      <c r="AJ45" t="str">
        <f t="shared" si="32"/>
        <v/>
      </c>
      <c r="AK45" t="str">
        <f t="shared" si="33"/>
        <v/>
      </c>
      <c r="BA45" t="str">
        <f t="shared" si="34"/>
        <v/>
      </c>
      <c r="BB45" t="str">
        <f t="shared" si="35"/>
        <v/>
      </c>
      <c r="BC45" t="str">
        <f t="shared" si="36"/>
        <v/>
      </c>
      <c r="BD45" t="str">
        <f t="shared" si="37"/>
        <v/>
      </c>
      <c r="BE45" t="str">
        <f t="shared" si="38"/>
        <v/>
      </c>
      <c r="BF45" s="32" t="str">
        <f t="shared" si="39"/>
        <v/>
      </c>
      <c r="BG45" s="32" t="str">
        <f t="shared" si="40"/>
        <v/>
      </c>
      <c r="BH45" t="str">
        <f t="shared" si="41"/>
        <v/>
      </c>
      <c r="BI45" t="str">
        <f t="shared" si="42"/>
        <v/>
      </c>
      <c r="BJ45" t="str">
        <f t="shared" si="43"/>
        <v/>
      </c>
      <c r="BK45" t="str">
        <f t="shared" si="44"/>
        <v/>
      </c>
    </row>
    <row r="46" spans="1:63" ht="15" x14ac:dyDescent="0.2">
      <c r="A46" s="19"/>
      <c r="B46" s="19"/>
      <c r="C46" s="57"/>
      <c r="D46" s="19"/>
      <c r="E46" s="19"/>
      <c r="F46" s="19"/>
      <c r="G46" s="56"/>
      <c r="H46" s="55" t="s">
        <v>59</v>
      </c>
      <c r="AA46" t="str">
        <f t="shared" si="23"/>
        <v/>
      </c>
      <c r="AB46" t="str">
        <f t="shared" si="24"/>
        <v/>
      </c>
      <c r="AC46" t="str">
        <f t="shared" si="25"/>
        <v/>
      </c>
      <c r="AD46" t="str">
        <f t="shared" si="26"/>
        <v/>
      </c>
      <c r="AE46" t="str">
        <f t="shared" si="27"/>
        <v/>
      </c>
      <c r="AF46" s="32" t="str">
        <f t="shared" si="28"/>
        <v/>
      </c>
      <c r="AG46" s="32" t="str">
        <f t="shared" si="29"/>
        <v/>
      </c>
      <c r="AH46" t="str">
        <f t="shared" si="30"/>
        <v/>
      </c>
      <c r="AI46" t="str">
        <f t="shared" si="31"/>
        <v/>
      </c>
      <c r="AJ46" t="str">
        <f t="shared" si="32"/>
        <v/>
      </c>
      <c r="AK46" t="str">
        <f t="shared" si="33"/>
        <v/>
      </c>
      <c r="BA46" t="str">
        <f t="shared" si="34"/>
        <v/>
      </c>
      <c r="BB46" t="str">
        <f t="shared" si="35"/>
        <v/>
      </c>
      <c r="BC46" t="str">
        <f t="shared" si="36"/>
        <v/>
      </c>
      <c r="BD46" t="str">
        <f t="shared" si="37"/>
        <v/>
      </c>
      <c r="BE46" t="str">
        <f t="shared" si="38"/>
        <v/>
      </c>
      <c r="BF46" s="32" t="str">
        <f t="shared" si="39"/>
        <v/>
      </c>
      <c r="BG46" s="32" t="str">
        <f t="shared" si="40"/>
        <v/>
      </c>
      <c r="BH46" t="str">
        <f t="shared" si="41"/>
        <v/>
      </c>
      <c r="BI46" t="str">
        <f t="shared" si="42"/>
        <v/>
      </c>
      <c r="BJ46" t="str">
        <f t="shared" si="43"/>
        <v/>
      </c>
      <c r="BK46" t="str">
        <f t="shared" si="44"/>
        <v/>
      </c>
    </row>
    <row r="47" spans="1:63" ht="15" x14ac:dyDescent="0.2">
      <c r="A47" s="82"/>
      <c r="B47" s="82"/>
      <c r="C47" s="83"/>
      <c r="D47" s="82"/>
      <c r="E47" s="82"/>
      <c r="F47" s="82"/>
      <c r="G47" s="84"/>
      <c r="H47" s="85"/>
      <c r="I47" s="86"/>
      <c r="J47" s="86"/>
      <c r="K47" s="86"/>
      <c r="L47" s="86"/>
      <c r="M47" s="86"/>
      <c r="N47" s="86"/>
      <c r="O47" s="86"/>
      <c r="P47" s="86"/>
      <c r="Q47" s="86"/>
      <c r="R47" s="86"/>
      <c r="S47" s="86"/>
      <c r="AA47" t="str">
        <f t="shared" si="23"/>
        <v/>
      </c>
      <c r="AB47" t="str">
        <f t="shared" si="24"/>
        <v/>
      </c>
      <c r="AC47" t="str">
        <f t="shared" si="25"/>
        <v/>
      </c>
      <c r="AD47" t="str">
        <f t="shared" si="26"/>
        <v/>
      </c>
      <c r="AE47" t="str">
        <f t="shared" si="27"/>
        <v/>
      </c>
      <c r="AF47" s="32" t="str">
        <f t="shared" si="28"/>
        <v/>
      </c>
      <c r="AG47" s="32" t="str">
        <f t="shared" si="29"/>
        <v/>
      </c>
      <c r="AH47" t="str">
        <f t="shared" si="30"/>
        <v/>
      </c>
      <c r="AI47" t="str">
        <f t="shared" si="31"/>
        <v/>
      </c>
      <c r="AJ47" t="str">
        <f t="shared" si="32"/>
        <v/>
      </c>
      <c r="AK47" t="str">
        <f t="shared" si="33"/>
        <v/>
      </c>
      <c r="BA47" t="str">
        <f t="shared" si="34"/>
        <v/>
      </c>
      <c r="BB47" t="str">
        <f t="shared" si="35"/>
        <v/>
      </c>
      <c r="BC47" t="str">
        <f t="shared" si="36"/>
        <v/>
      </c>
      <c r="BD47" t="str">
        <f t="shared" si="37"/>
        <v/>
      </c>
      <c r="BE47" t="str">
        <f t="shared" si="38"/>
        <v/>
      </c>
      <c r="BF47" s="32" t="str">
        <f t="shared" si="39"/>
        <v/>
      </c>
      <c r="BG47" s="32" t="str">
        <f t="shared" si="40"/>
        <v/>
      </c>
      <c r="BH47" t="str">
        <f t="shared" si="41"/>
        <v/>
      </c>
      <c r="BI47" t="str">
        <f t="shared" si="42"/>
        <v/>
      </c>
      <c r="BJ47" t="str">
        <f t="shared" si="43"/>
        <v/>
      </c>
      <c r="BK47" t="str">
        <f t="shared" si="44"/>
        <v/>
      </c>
    </row>
    <row r="48" spans="1:63" ht="15" x14ac:dyDescent="0.2">
      <c r="A48" s="19">
        <v>8</v>
      </c>
      <c r="B48" s="19">
        <v>104556</v>
      </c>
      <c r="C48" s="79" t="s">
        <v>81</v>
      </c>
      <c r="D48" s="19">
        <v>149796</v>
      </c>
      <c r="E48" s="19">
        <v>3698</v>
      </c>
      <c r="F48" s="19" t="s">
        <v>55</v>
      </c>
      <c r="G48" s="56" t="s">
        <v>67</v>
      </c>
      <c r="H48" s="55" t="s">
        <v>36</v>
      </c>
      <c r="I48" s="69">
        <v>1600</v>
      </c>
      <c r="J48" s="68">
        <v>100</v>
      </c>
      <c r="K48" s="69">
        <v>40</v>
      </c>
      <c r="L48" s="69">
        <v>40</v>
      </c>
      <c r="M48" s="69">
        <v>40</v>
      </c>
      <c r="N48" s="69">
        <v>0</v>
      </c>
      <c r="O48" s="69">
        <v>0</v>
      </c>
      <c r="P48" s="69">
        <v>0</v>
      </c>
      <c r="Q48" s="69">
        <v>800</v>
      </c>
      <c r="R48" s="69">
        <v>800</v>
      </c>
      <c r="AA48">
        <f t="shared" ref="AA48:AA79" si="45">IF($H48="Pre",I48,"")</f>
        <v>1600</v>
      </c>
      <c r="AB48">
        <f t="shared" ref="AB48:AB79" si="46">IF($H48="Pre",J48,"")</f>
        <v>100</v>
      </c>
      <c r="AC48">
        <f t="shared" ref="AC48:AC79" si="47">IF($H48="Pre",K48,"")</f>
        <v>40</v>
      </c>
      <c r="AD48">
        <f t="shared" ref="AD48:AD79" si="48">IF($H48="Pre",L48,"")</f>
        <v>40</v>
      </c>
      <c r="AE48">
        <f t="shared" ref="AE48:AE79" si="49">IF($H48="Pre",M48,"")</f>
        <v>40</v>
      </c>
      <c r="AF48" s="32">
        <f t="shared" ref="AF48:AF79" si="50">IF($H48="Pre",N48,"")</f>
        <v>0</v>
      </c>
      <c r="AG48" s="32">
        <f t="shared" ref="AG48:AG79" si="51">IF($H48="Pre",O48,"")</f>
        <v>0</v>
      </c>
      <c r="AH48">
        <f t="shared" ref="AH48:AH79" si="52">IF($H48="Pre",P48,"")</f>
        <v>0</v>
      </c>
      <c r="AI48">
        <f t="shared" ref="AI48:AI79" si="53">IF($H48="Pre",Q48,"")</f>
        <v>800</v>
      </c>
      <c r="AJ48">
        <f t="shared" ref="AJ48:AJ79" si="54">IF($H48="Pre",R48,"")</f>
        <v>800</v>
      </c>
      <c r="AK48">
        <f t="shared" ref="AK48:AK79" si="55">IF($H48="Pre",S48,"")</f>
        <v>0</v>
      </c>
      <c r="BA48" t="str">
        <f t="shared" ref="BA48:BA79" si="56">IF($H48="Post",I48,"")</f>
        <v/>
      </c>
      <c r="BB48" t="str">
        <f t="shared" ref="BB48:BB79" si="57">IF($H48="Post",J48,"")</f>
        <v/>
      </c>
      <c r="BC48" t="str">
        <f t="shared" ref="BC48:BC79" si="58">IF($H48="Post",K48,"")</f>
        <v/>
      </c>
      <c r="BD48" t="str">
        <f t="shared" ref="BD48:BD79" si="59">IF($H48="Post",L48,"")</f>
        <v/>
      </c>
      <c r="BE48" t="str">
        <f t="shared" ref="BE48:BE79" si="60">IF($H48="Post",M48,"")</f>
        <v/>
      </c>
      <c r="BF48" s="32" t="str">
        <f t="shared" ref="BF48:BF79" si="61">IF($H48="Post",N48,"")</f>
        <v/>
      </c>
      <c r="BG48" s="32" t="str">
        <f t="shared" ref="BG48:BG79" si="62">IF($H48="Post",O48,"")</f>
        <v/>
      </c>
      <c r="BH48" t="str">
        <f t="shared" ref="BH48:BH79" si="63">IF($H48="Post",P48,"")</f>
        <v/>
      </c>
      <c r="BI48" t="str">
        <f t="shared" ref="BI48:BI79" si="64">IF($H48="Post",Q48,"")</f>
        <v/>
      </c>
      <c r="BJ48" t="str">
        <f t="shared" ref="BJ48:BJ79" si="65">IF($H48="Post",R48,"")</f>
        <v/>
      </c>
      <c r="BK48" t="str">
        <f t="shared" ref="BK48:BK79" si="66">IF($H48="Post",S48,"")</f>
        <v/>
      </c>
    </row>
    <row r="49" spans="1:63" ht="15" x14ac:dyDescent="0.2">
      <c r="A49" s="19">
        <v>8</v>
      </c>
      <c r="B49" s="19"/>
      <c r="C49" s="57"/>
      <c r="D49" s="19">
        <v>149800</v>
      </c>
      <c r="E49" s="19">
        <v>3698</v>
      </c>
      <c r="F49" s="19" t="s">
        <v>62</v>
      </c>
      <c r="G49" s="56" t="s">
        <v>68</v>
      </c>
      <c r="H49" s="55" t="s">
        <v>40</v>
      </c>
      <c r="I49" s="70">
        <v>1570</v>
      </c>
      <c r="J49" s="71">
        <v>100</v>
      </c>
      <c r="K49" s="70">
        <v>37</v>
      </c>
      <c r="L49" s="70">
        <v>40</v>
      </c>
      <c r="M49" s="70">
        <v>40</v>
      </c>
      <c r="N49" s="70">
        <v>0</v>
      </c>
      <c r="O49" s="70">
        <v>0</v>
      </c>
      <c r="P49" s="70">
        <v>0</v>
      </c>
      <c r="Q49" s="70">
        <v>770</v>
      </c>
      <c r="R49" s="70">
        <v>800</v>
      </c>
      <c r="AA49" t="str">
        <f t="shared" si="45"/>
        <v/>
      </c>
      <c r="AB49" t="str">
        <f t="shared" si="46"/>
        <v/>
      </c>
      <c r="AC49" t="str">
        <f t="shared" si="47"/>
        <v/>
      </c>
      <c r="AD49" t="str">
        <f t="shared" si="48"/>
        <v/>
      </c>
      <c r="AE49" t="str">
        <f t="shared" si="49"/>
        <v/>
      </c>
      <c r="AF49" s="32" t="str">
        <f t="shared" si="50"/>
        <v/>
      </c>
      <c r="AG49" s="32" t="str">
        <f t="shared" si="51"/>
        <v/>
      </c>
      <c r="AH49" t="str">
        <f t="shared" si="52"/>
        <v/>
      </c>
      <c r="AI49" t="str">
        <f t="shared" si="53"/>
        <v/>
      </c>
      <c r="AJ49" t="str">
        <f t="shared" si="54"/>
        <v/>
      </c>
      <c r="AK49" t="str">
        <f t="shared" si="55"/>
        <v/>
      </c>
      <c r="BA49">
        <f t="shared" si="56"/>
        <v>1570</v>
      </c>
      <c r="BB49">
        <f t="shared" si="57"/>
        <v>100</v>
      </c>
      <c r="BC49">
        <f t="shared" si="58"/>
        <v>37</v>
      </c>
      <c r="BD49">
        <f t="shared" si="59"/>
        <v>40</v>
      </c>
      <c r="BE49">
        <f t="shared" si="60"/>
        <v>40</v>
      </c>
      <c r="BF49" s="32">
        <f t="shared" si="61"/>
        <v>0</v>
      </c>
      <c r="BG49" s="32">
        <f t="shared" si="62"/>
        <v>0</v>
      </c>
      <c r="BH49">
        <f t="shared" si="63"/>
        <v>0</v>
      </c>
      <c r="BI49">
        <f t="shared" si="64"/>
        <v>770</v>
      </c>
      <c r="BJ49">
        <f t="shared" si="65"/>
        <v>800</v>
      </c>
      <c r="BK49">
        <f t="shared" si="66"/>
        <v>0</v>
      </c>
    </row>
    <row r="50" spans="1:63" ht="15" x14ac:dyDescent="0.2">
      <c r="A50" s="19">
        <v>8</v>
      </c>
      <c r="B50" s="19"/>
      <c r="C50" s="57"/>
      <c r="D50" s="19"/>
      <c r="E50" s="19"/>
      <c r="F50" s="19"/>
      <c r="G50" s="56"/>
      <c r="H50" s="55" t="s">
        <v>42</v>
      </c>
      <c r="I50" s="72">
        <v>-30</v>
      </c>
      <c r="J50" s="76" t="s">
        <v>61</v>
      </c>
      <c r="K50" s="72">
        <v>-3</v>
      </c>
      <c r="L50" s="75" t="s">
        <v>61</v>
      </c>
      <c r="M50" s="75" t="s">
        <v>61</v>
      </c>
      <c r="N50" s="75" t="s">
        <v>61</v>
      </c>
      <c r="O50" s="75" t="s">
        <v>61</v>
      </c>
      <c r="P50" s="75" t="s">
        <v>61</v>
      </c>
      <c r="Q50" s="72">
        <v>-30</v>
      </c>
      <c r="R50" s="75" t="s">
        <v>61</v>
      </c>
      <c r="AA50" t="str">
        <f t="shared" si="45"/>
        <v/>
      </c>
      <c r="AB50" t="str">
        <f t="shared" si="46"/>
        <v/>
      </c>
      <c r="AC50" t="str">
        <f t="shared" si="47"/>
        <v/>
      </c>
      <c r="AD50" t="str">
        <f t="shared" si="48"/>
        <v/>
      </c>
      <c r="AE50" t="str">
        <f t="shared" si="49"/>
        <v/>
      </c>
      <c r="AF50" s="32" t="str">
        <f t="shared" si="50"/>
        <v/>
      </c>
      <c r="AG50" s="32" t="str">
        <f t="shared" si="51"/>
        <v/>
      </c>
      <c r="AH50" t="str">
        <f t="shared" si="52"/>
        <v/>
      </c>
      <c r="AI50" t="str">
        <f t="shared" si="53"/>
        <v/>
      </c>
      <c r="AJ50" t="str">
        <f t="shared" si="54"/>
        <v/>
      </c>
      <c r="AK50" t="str">
        <f t="shared" si="55"/>
        <v/>
      </c>
      <c r="BA50" t="str">
        <f t="shared" si="56"/>
        <v/>
      </c>
      <c r="BB50" t="str">
        <f t="shared" si="57"/>
        <v/>
      </c>
      <c r="BC50" t="str">
        <f t="shared" si="58"/>
        <v/>
      </c>
      <c r="BD50" t="str">
        <f t="shared" si="59"/>
        <v/>
      </c>
      <c r="BE50" t="str">
        <f t="shared" si="60"/>
        <v/>
      </c>
      <c r="BF50" s="32" t="str">
        <f t="shared" si="61"/>
        <v/>
      </c>
      <c r="BG50" s="32" t="str">
        <f t="shared" si="62"/>
        <v/>
      </c>
      <c r="BH50" t="str">
        <f t="shared" si="63"/>
        <v/>
      </c>
      <c r="BI50" t="str">
        <f t="shared" si="64"/>
        <v/>
      </c>
      <c r="BJ50" t="str">
        <f t="shared" si="65"/>
        <v/>
      </c>
      <c r="BK50" t="str">
        <f t="shared" si="66"/>
        <v/>
      </c>
    </row>
    <row r="51" spans="1:63" ht="15" x14ac:dyDescent="0.2">
      <c r="A51" s="82"/>
      <c r="B51" s="82"/>
      <c r="C51" s="83"/>
      <c r="D51" s="82"/>
      <c r="E51" s="82"/>
      <c r="F51" s="82"/>
      <c r="G51" s="84"/>
      <c r="H51" s="85"/>
      <c r="I51" s="86"/>
      <c r="J51" s="86"/>
      <c r="K51" s="86"/>
      <c r="L51" s="86"/>
      <c r="M51" s="86"/>
      <c r="N51" s="86"/>
      <c r="O51" s="86"/>
      <c r="P51" s="86"/>
      <c r="Q51" s="86"/>
      <c r="R51" s="86"/>
      <c r="S51" s="86"/>
      <c r="AA51" t="str">
        <f t="shared" si="45"/>
        <v/>
      </c>
      <c r="AB51" t="str">
        <f t="shared" si="46"/>
        <v/>
      </c>
      <c r="AC51" t="str">
        <f t="shared" si="47"/>
        <v/>
      </c>
      <c r="AD51" t="str">
        <f t="shared" si="48"/>
        <v/>
      </c>
      <c r="AE51" t="str">
        <f t="shared" si="49"/>
        <v/>
      </c>
      <c r="AF51" s="32" t="str">
        <f t="shared" si="50"/>
        <v/>
      </c>
      <c r="AG51" s="32" t="str">
        <f t="shared" si="51"/>
        <v/>
      </c>
      <c r="AH51" t="str">
        <f t="shared" si="52"/>
        <v/>
      </c>
      <c r="AI51" t="str">
        <f t="shared" si="53"/>
        <v/>
      </c>
      <c r="AJ51" t="str">
        <f t="shared" si="54"/>
        <v/>
      </c>
      <c r="AK51" t="str">
        <f t="shared" si="55"/>
        <v/>
      </c>
      <c r="BA51" t="str">
        <f t="shared" si="56"/>
        <v/>
      </c>
      <c r="BB51" t="str">
        <f t="shared" si="57"/>
        <v/>
      </c>
      <c r="BC51" t="str">
        <f t="shared" si="58"/>
        <v/>
      </c>
      <c r="BD51" t="str">
        <f t="shared" si="59"/>
        <v/>
      </c>
      <c r="BE51" t="str">
        <f t="shared" si="60"/>
        <v/>
      </c>
      <c r="BF51" s="32" t="str">
        <f t="shared" si="61"/>
        <v/>
      </c>
      <c r="BG51" s="32" t="str">
        <f t="shared" si="62"/>
        <v/>
      </c>
      <c r="BH51" t="str">
        <f t="shared" si="63"/>
        <v/>
      </c>
      <c r="BI51" t="str">
        <f t="shared" si="64"/>
        <v/>
      </c>
      <c r="BJ51" t="str">
        <f t="shared" si="65"/>
        <v/>
      </c>
      <c r="BK51" t="str">
        <f t="shared" si="66"/>
        <v/>
      </c>
    </row>
    <row r="52" spans="1:63" ht="15" x14ac:dyDescent="0.2">
      <c r="A52" s="19">
        <v>9</v>
      </c>
      <c r="B52" s="19">
        <v>115872</v>
      </c>
      <c r="C52" s="79" t="s">
        <v>82</v>
      </c>
      <c r="D52" s="19">
        <v>170694</v>
      </c>
      <c r="E52" s="19">
        <v>3698</v>
      </c>
      <c r="F52" s="19" t="s">
        <v>55</v>
      </c>
      <c r="G52" s="56" t="s">
        <v>66</v>
      </c>
      <c r="H52" s="55" t="s">
        <v>57</v>
      </c>
      <c r="I52" s="69"/>
      <c r="J52" s="68"/>
      <c r="K52" s="69">
        <v>40</v>
      </c>
      <c r="L52" s="69">
        <v>40</v>
      </c>
      <c r="M52" s="69">
        <v>40</v>
      </c>
      <c r="N52" s="69">
        <v>8</v>
      </c>
      <c r="O52" s="69">
        <v>8</v>
      </c>
      <c r="P52" s="69">
        <v>8</v>
      </c>
      <c r="Q52" s="69">
        <v>800</v>
      </c>
      <c r="R52" s="69">
        <v>800</v>
      </c>
      <c r="AA52" t="str">
        <f t="shared" si="45"/>
        <v/>
      </c>
      <c r="AB52" t="str">
        <f t="shared" si="46"/>
        <v/>
      </c>
      <c r="AC52" t="str">
        <f t="shared" si="47"/>
        <v/>
      </c>
      <c r="AD52" t="str">
        <f t="shared" si="48"/>
        <v/>
      </c>
      <c r="AE52" t="str">
        <f t="shared" si="49"/>
        <v/>
      </c>
      <c r="AF52" s="32" t="str">
        <f t="shared" si="50"/>
        <v/>
      </c>
      <c r="AG52" s="32" t="str">
        <f t="shared" si="51"/>
        <v/>
      </c>
      <c r="AH52" t="str">
        <f t="shared" si="52"/>
        <v/>
      </c>
      <c r="AI52" t="str">
        <f t="shared" si="53"/>
        <v/>
      </c>
      <c r="AJ52" t="str">
        <f t="shared" si="54"/>
        <v/>
      </c>
      <c r="AK52" t="str">
        <f t="shared" si="55"/>
        <v/>
      </c>
      <c r="BA52" t="str">
        <f t="shared" si="56"/>
        <v/>
      </c>
      <c r="BB52" t="str">
        <f t="shared" si="57"/>
        <v/>
      </c>
      <c r="BC52" t="str">
        <f t="shared" si="58"/>
        <v/>
      </c>
      <c r="BD52" t="str">
        <f t="shared" si="59"/>
        <v/>
      </c>
      <c r="BE52" t="str">
        <f t="shared" si="60"/>
        <v/>
      </c>
      <c r="BF52" s="32" t="str">
        <f t="shared" si="61"/>
        <v/>
      </c>
      <c r="BG52" s="32" t="str">
        <f t="shared" si="62"/>
        <v/>
      </c>
      <c r="BH52" t="str">
        <f t="shared" si="63"/>
        <v/>
      </c>
      <c r="BI52" t="str">
        <f t="shared" si="64"/>
        <v/>
      </c>
      <c r="BJ52" t="str">
        <f t="shared" si="65"/>
        <v/>
      </c>
      <c r="BK52" t="str">
        <f t="shared" si="66"/>
        <v/>
      </c>
    </row>
    <row r="53" spans="1:63" ht="15" x14ac:dyDescent="0.2">
      <c r="A53" s="19"/>
      <c r="B53" s="19"/>
      <c r="C53" s="57"/>
      <c r="D53" s="19"/>
      <c r="E53" s="19"/>
      <c r="F53" s="19"/>
      <c r="G53" s="56"/>
      <c r="H53" s="55" t="s">
        <v>58</v>
      </c>
      <c r="AA53" t="str">
        <f t="shared" si="45"/>
        <v/>
      </c>
      <c r="AB53" t="str">
        <f t="shared" si="46"/>
        <v/>
      </c>
      <c r="AC53" t="str">
        <f t="shared" si="47"/>
        <v/>
      </c>
      <c r="AD53" t="str">
        <f t="shared" si="48"/>
        <v/>
      </c>
      <c r="AE53" t="str">
        <f t="shared" si="49"/>
        <v/>
      </c>
      <c r="AF53" s="32" t="str">
        <f t="shared" si="50"/>
        <v/>
      </c>
      <c r="AG53" s="32" t="str">
        <f t="shared" si="51"/>
        <v/>
      </c>
      <c r="AH53" t="str">
        <f t="shared" si="52"/>
        <v/>
      </c>
      <c r="AI53" t="str">
        <f t="shared" si="53"/>
        <v/>
      </c>
      <c r="AJ53" t="str">
        <f t="shared" si="54"/>
        <v/>
      </c>
      <c r="AK53" t="str">
        <f t="shared" si="55"/>
        <v/>
      </c>
      <c r="BA53" t="str">
        <f t="shared" si="56"/>
        <v/>
      </c>
      <c r="BB53" t="str">
        <f t="shared" si="57"/>
        <v/>
      </c>
      <c r="BC53" t="str">
        <f t="shared" si="58"/>
        <v/>
      </c>
      <c r="BD53" t="str">
        <f t="shared" si="59"/>
        <v/>
      </c>
      <c r="BE53" t="str">
        <f t="shared" si="60"/>
        <v/>
      </c>
      <c r="BF53" s="32" t="str">
        <f t="shared" si="61"/>
        <v/>
      </c>
      <c r="BG53" s="32" t="str">
        <f t="shared" si="62"/>
        <v/>
      </c>
      <c r="BH53" t="str">
        <f t="shared" si="63"/>
        <v/>
      </c>
      <c r="BI53" t="str">
        <f t="shared" si="64"/>
        <v/>
      </c>
      <c r="BJ53" t="str">
        <f t="shared" si="65"/>
        <v/>
      </c>
      <c r="BK53" t="str">
        <f t="shared" si="66"/>
        <v/>
      </c>
    </row>
    <row r="54" spans="1:63" ht="15" x14ac:dyDescent="0.2">
      <c r="A54" s="19"/>
      <c r="B54" s="19"/>
      <c r="C54" s="57"/>
      <c r="D54" s="19"/>
      <c r="E54" s="19"/>
      <c r="F54" s="19"/>
      <c r="G54" s="56"/>
      <c r="H54" s="55" t="s">
        <v>59</v>
      </c>
      <c r="AA54" t="str">
        <f t="shared" si="45"/>
        <v/>
      </c>
      <c r="AB54" t="str">
        <f t="shared" si="46"/>
        <v/>
      </c>
      <c r="AC54" t="str">
        <f t="shared" si="47"/>
        <v/>
      </c>
      <c r="AD54" t="str">
        <f t="shared" si="48"/>
        <v/>
      </c>
      <c r="AE54" t="str">
        <f t="shared" si="49"/>
        <v/>
      </c>
      <c r="AF54" s="32" t="str">
        <f t="shared" si="50"/>
        <v/>
      </c>
      <c r="AG54" s="32" t="str">
        <f t="shared" si="51"/>
        <v/>
      </c>
      <c r="AH54" t="str">
        <f t="shared" si="52"/>
        <v/>
      </c>
      <c r="AI54" t="str">
        <f t="shared" si="53"/>
        <v/>
      </c>
      <c r="AJ54" t="str">
        <f t="shared" si="54"/>
        <v/>
      </c>
      <c r="AK54" t="str">
        <f t="shared" si="55"/>
        <v/>
      </c>
      <c r="BA54" t="str">
        <f t="shared" si="56"/>
        <v/>
      </c>
      <c r="BB54" t="str">
        <f t="shared" si="57"/>
        <v/>
      </c>
      <c r="BC54" t="str">
        <f t="shared" si="58"/>
        <v/>
      </c>
      <c r="BD54" t="str">
        <f t="shared" si="59"/>
        <v/>
      </c>
      <c r="BE54" t="str">
        <f t="shared" si="60"/>
        <v/>
      </c>
      <c r="BF54" s="32" t="str">
        <f t="shared" si="61"/>
        <v/>
      </c>
      <c r="BG54" s="32" t="str">
        <f t="shared" si="62"/>
        <v/>
      </c>
      <c r="BH54" t="str">
        <f t="shared" si="63"/>
        <v/>
      </c>
      <c r="BI54" t="str">
        <f t="shared" si="64"/>
        <v/>
      </c>
      <c r="BJ54" t="str">
        <f t="shared" si="65"/>
        <v/>
      </c>
      <c r="BK54" t="str">
        <f t="shared" si="66"/>
        <v/>
      </c>
    </row>
    <row r="55" spans="1:63" ht="15" x14ac:dyDescent="0.2">
      <c r="A55" s="82"/>
      <c r="B55" s="82"/>
      <c r="C55" s="83"/>
      <c r="D55" s="82"/>
      <c r="E55" s="82"/>
      <c r="F55" s="82"/>
      <c r="G55" s="84"/>
      <c r="H55" s="85"/>
      <c r="I55" s="86"/>
      <c r="J55" s="86"/>
      <c r="K55" s="86"/>
      <c r="L55" s="86"/>
      <c r="M55" s="86"/>
      <c r="N55" s="86"/>
      <c r="O55" s="86"/>
      <c r="P55" s="86"/>
      <c r="Q55" s="86"/>
      <c r="R55" s="86"/>
      <c r="S55" s="86"/>
      <c r="AA55" t="str">
        <f t="shared" si="45"/>
        <v/>
      </c>
      <c r="AB55" t="str">
        <f t="shared" si="46"/>
        <v/>
      </c>
      <c r="AC55" t="str">
        <f t="shared" si="47"/>
        <v/>
      </c>
      <c r="AD55" t="str">
        <f t="shared" si="48"/>
        <v/>
      </c>
      <c r="AE55" t="str">
        <f t="shared" si="49"/>
        <v/>
      </c>
      <c r="AF55" s="32" t="str">
        <f t="shared" si="50"/>
        <v/>
      </c>
      <c r="AG55" s="32" t="str">
        <f t="shared" si="51"/>
        <v/>
      </c>
      <c r="AH55" t="str">
        <f t="shared" si="52"/>
        <v/>
      </c>
      <c r="AI55" t="str">
        <f t="shared" si="53"/>
        <v/>
      </c>
      <c r="AJ55" t="str">
        <f t="shared" si="54"/>
        <v/>
      </c>
      <c r="AK55" t="str">
        <f t="shared" si="55"/>
        <v/>
      </c>
      <c r="BA55" t="str">
        <f t="shared" si="56"/>
        <v/>
      </c>
      <c r="BB55" t="str">
        <f t="shared" si="57"/>
        <v/>
      </c>
      <c r="BC55" t="str">
        <f t="shared" si="58"/>
        <v/>
      </c>
      <c r="BD55" t="str">
        <f t="shared" si="59"/>
        <v/>
      </c>
      <c r="BE55" t="str">
        <f t="shared" si="60"/>
        <v/>
      </c>
      <c r="BF55" s="32" t="str">
        <f t="shared" si="61"/>
        <v/>
      </c>
      <c r="BG55" s="32" t="str">
        <f t="shared" si="62"/>
        <v/>
      </c>
      <c r="BH55" t="str">
        <f t="shared" si="63"/>
        <v/>
      </c>
      <c r="BI55" t="str">
        <f t="shared" si="64"/>
        <v/>
      </c>
      <c r="BJ55" t="str">
        <f t="shared" si="65"/>
        <v/>
      </c>
      <c r="BK55" t="str">
        <f t="shared" si="66"/>
        <v/>
      </c>
    </row>
    <row r="56" spans="1:63" ht="15" x14ac:dyDescent="0.2">
      <c r="A56" s="19">
        <v>10</v>
      </c>
      <c r="B56" s="19">
        <v>104557</v>
      </c>
      <c r="C56" s="79" t="s">
        <v>83</v>
      </c>
      <c r="D56" s="19">
        <v>149797</v>
      </c>
      <c r="E56" s="19">
        <v>3698</v>
      </c>
      <c r="F56" s="19" t="s">
        <v>55</v>
      </c>
      <c r="G56" s="56" t="s">
        <v>67</v>
      </c>
      <c r="H56" s="55" t="s">
        <v>36</v>
      </c>
      <c r="I56" s="69">
        <v>1310</v>
      </c>
      <c r="J56" s="68">
        <v>92</v>
      </c>
      <c r="K56" s="69">
        <v>28</v>
      </c>
      <c r="L56" s="69">
        <v>29</v>
      </c>
      <c r="M56" s="69">
        <v>37</v>
      </c>
      <c r="N56" s="69">
        <v>0</v>
      </c>
      <c r="O56" s="69">
        <v>0</v>
      </c>
      <c r="P56" s="69">
        <v>0</v>
      </c>
      <c r="Q56" s="69">
        <v>570</v>
      </c>
      <c r="R56" s="69">
        <v>740</v>
      </c>
      <c r="AA56">
        <f t="shared" si="45"/>
        <v>1310</v>
      </c>
      <c r="AB56">
        <f t="shared" si="46"/>
        <v>92</v>
      </c>
      <c r="AC56">
        <f t="shared" si="47"/>
        <v>28</v>
      </c>
      <c r="AD56">
        <f t="shared" si="48"/>
        <v>29</v>
      </c>
      <c r="AE56">
        <f t="shared" si="49"/>
        <v>37</v>
      </c>
      <c r="AF56" s="32">
        <f t="shared" si="50"/>
        <v>0</v>
      </c>
      <c r="AG56" s="32">
        <f t="shared" si="51"/>
        <v>0</v>
      </c>
      <c r="AH56">
        <f t="shared" si="52"/>
        <v>0</v>
      </c>
      <c r="AI56">
        <f t="shared" si="53"/>
        <v>570</v>
      </c>
      <c r="AJ56">
        <f t="shared" si="54"/>
        <v>740</v>
      </c>
      <c r="AK56">
        <f t="shared" si="55"/>
        <v>0</v>
      </c>
      <c r="BA56" t="str">
        <f t="shared" si="56"/>
        <v/>
      </c>
      <c r="BB56" t="str">
        <f t="shared" si="57"/>
        <v/>
      </c>
      <c r="BC56" t="str">
        <f t="shared" si="58"/>
        <v/>
      </c>
      <c r="BD56" t="str">
        <f t="shared" si="59"/>
        <v/>
      </c>
      <c r="BE56" t="str">
        <f t="shared" si="60"/>
        <v/>
      </c>
      <c r="BF56" s="32" t="str">
        <f t="shared" si="61"/>
        <v/>
      </c>
      <c r="BG56" s="32" t="str">
        <f t="shared" si="62"/>
        <v/>
      </c>
      <c r="BH56" t="str">
        <f t="shared" si="63"/>
        <v/>
      </c>
      <c r="BI56" t="str">
        <f t="shared" si="64"/>
        <v/>
      </c>
      <c r="BJ56" t="str">
        <f t="shared" si="65"/>
        <v/>
      </c>
      <c r="BK56" t="str">
        <f t="shared" si="66"/>
        <v/>
      </c>
    </row>
    <row r="57" spans="1:63" ht="15" x14ac:dyDescent="0.2">
      <c r="A57" s="19">
        <v>10</v>
      </c>
      <c r="B57" s="19"/>
      <c r="C57" s="57"/>
      <c r="D57" s="19">
        <v>164120</v>
      </c>
      <c r="E57" s="19">
        <v>3748</v>
      </c>
      <c r="F57" s="19" t="s">
        <v>62</v>
      </c>
      <c r="G57" s="56" t="s">
        <v>69</v>
      </c>
      <c r="H57" s="55" t="s">
        <v>40</v>
      </c>
      <c r="I57" s="70">
        <v>1580</v>
      </c>
      <c r="J57" s="71">
        <v>100</v>
      </c>
      <c r="K57" s="70">
        <v>38</v>
      </c>
      <c r="L57" s="70">
        <v>40</v>
      </c>
      <c r="M57" s="70">
        <v>40</v>
      </c>
      <c r="N57" s="70">
        <v>0</v>
      </c>
      <c r="O57" s="70">
        <v>0</v>
      </c>
      <c r="P57" s="70">
        <v>0</v>
      </c>
      <c r="Q57" s="70">
        <v>780</v>
      </c>
      <c r="R57" s="70">
        <v>800</v>
      </c>
      <c r="AA57" t="str">
        <f t="shared" si="45"/>
        <v/>
      </c>
      <c r="AB57" t="str">
        <f t="shared" si="46"/>
        <v/>
      </c>
      <c r="AC57" t="str">
        <f t="shared" si="47"/>
        <v/>
      </c>
      <c r="AD57" t="str">
        <f t="shared" si="48"/>
        <v/>
      </c>
      <c r="AE57" t="str">
        <f t="shared" si="49"/>
        <v/>
      </c>
      <c r="AF57" s="32" t="str">
        <f t="shared" si="50"/>
        <v/>
      </c>
      <c r="AG57" s="32" t="str">
        <f t="shared" si="51"/>
        <v/>
      </c>
      <c r="AH57" t="str">
        <f t="shared" si="52"/>
        <v/>
      </c>
      <c r="AI57" t="str">
        <f t="shared" si="53"/>
        <v/>
      </c>
      <c r="AJ57" t="str">
        <f t="shared" si="54"/>
        <v/>
      </c>
      <c r="AK57" t="str">
        <f t="shared" si="55"/>
        <v/>
      </c>
      <c r="BA57">
        <f t="shared" si="56"/>
        <v>1580</v>
      </c>
      <c r="BB57">
        <f t="shared" si="57"/>
        <v>100</v>
      </c>
      <c r="BC57">
        <f t="shared" si="58"/>
        <v>38</v>
      </c>
      <c r="BD57">
        <f t="shared" si="59"/>
        <v>40</v>
      </c>
      <c r="BE57">
        <f t="shared" si="60"/>
        <v>40</v>
      </c>
      <c r="BF57" s="32">
        <f t="shared" si="61"/>
        <v>0</v>
      </c>
      <c r="BG57" s="32">
        <f t="shared" si="62"/>
        <v>0</v>
      </c>
      <c r="BH57">
        <f t="shared" si="63"/>
        <v>0</v>
      </c>
      <c r="BI57">
        <f t="shared" si="64"/>
        <v>780</v>
      </c>
      <c r="BJ57">
        <f t="shared" si="65"/>
        <v>800</v>
      </c>
      <c r="BK57">
        <f t="shared" si="66"/>
        <v>0</v>
      </c>
    </row>
    <row r="58" spans="1:63" ht="15" x14ac:dyDescent="0.2">
      <c r="A58" s="19">
        <v>10</v>
      </c>
      <c r="B58" s="19"/>
      <c r="C58" s="57"/>
      <c r="D58" s="19"/>
      <c r="E58" s="19"/>
      <c r="F58" s="19"/>
      <c r="G58" s="56"/>
      <c r="H58" s="55" t="s">
        <v>42</v>
      </c>
      <c r="I58" s="74">
        <v>270</v>
      </c>
      <c r="J58" s="77">
        <v>8</v>
      </c>
      <c r="K58" s="74">
        <v>10</v>
      </c>
      <c r="L58" s="74">
        <v>11</v>
      </c>
      <c r="M58" s="74">
        <v>3</v>
      </c>
      <c r="N58" s="75" t="s">
        <v>61</v>
      </c>
      <c r="O58" s="75" t="s">
        <v>61</v>
      </c>
      <c r="P58" s="75" t="s">
        <v>61</v>
      </c>
      <c r="Q58" s="74">
        <v>210</v>
      </c>
      <c r="R58" s="74">
        <v>60</v>
      </c>
      <c r="AA58" t="str">
        <f t="shared" si="45"/>
        <v/>
      </c>
      <c r="AB58" t="str">
        <f t="shared" si="46"/>
        <v/>
      </c>
      <c r="AC58" t="str">
        <f t="shared" si="47"/>
        <v/>
      </c>
      <c r="AD58" t="str">
        <f t="shared" si="48"/>
        <v/>
      </c>
      <c r="AE58" t="str">
        <f t="shared" si="49"/>
        <v/>
      </c>
      <c r="AF58" s="32" t="str">
        <f t="shared" si="50"/>
        <v/>
      </c>
      <c r="AG58" s="32" t="str">
        <f t="shared" si="51"/>
        <v/>
      </c>
      <c r="AH58" t="str">
        <f t="shared" si="52"/>
        <v/>
      </c>
      <c r="AI58" t="str">
        <f t="shared" si="53"/>
        <v/>
      </c>
      <c r="AJ58" t="str">
        <f t="shared" si="54"/>
        <v/>
      </c>
      <c r="AK58" t="str">
        <f t="shared" si="55"/>
        <v/>
      </c>
      <c r="BA58" t="str">
        <f t="shared" si="56"/>
        <v/>
      </c>
      <c r="BB58" t="str">
        <f t="shared" si="57"/>
        <v/>
      </c>
      <c r="BC58" t="str">
        <f t="shared" si="58"/>
        <v/>
      </c>
      <c r="BD58" t="str">
        <f t="shared" si="59"/>
        <v/>
      </c>
      <c r="BE58" t="str">
        <f t="shared" si="60"/>
        <v/>
      </c>
      <c r="BF58" s="32" t="str">
        <f t="shared" si="61"/>
        <v/>
      </c>
      <c r="BG58" s="32" t="str">
        <f t="shared" si="62"/>
        <v/>
      </c>
      <c r="BH58" t="str">
        <f t="shared" si="63"/>
        <v/>
      </c>
      <c r="BI58" t="str">
        <f t="shared" si="64"/>
        <v/>
      </c>
      <c r="BJ58" t="str">
        <f t="shared" si="65"/>
        <v/>
      </c>
      <c r="BK58" t="str">
        <f t="shared" si="66"/>
        <v/>
      </c>
    </row>
    <row r="59" spans="1:63" ht="15" x14ac:dyDescent="0.2">
      <c r="A59" s="82"/>
      <c r="B59" s="82"/>
      <c r="C59" s="83"/>
      <c r="D59" s="82"/>
      <c r="E59" s="82"/>
      <c r="F59" s="82"/>
      <c r="G59" s="84"/>
      <c r="H59" s="85"/>
      <c r="I59" s="86"/>
      <c r="J59" s="86"/>
      <c r="K59" s="86"/>
      <c r="L59" s="86"/>
      <c r="M59" s="86"/>
      <c r="N59" s="86"/>
      <c r="O59" s="86"/>
      <c r="P59" s="86"/>
      <c r="Q59" s="86"/>
      <c r="R59" s="86"/>
      <c r="S59" s="86"/>
      <c r="AA59" t="str">
        <f t="shared" si="45"/>
        <v/>
      </c>
      <c r="AB59" t="str">
        <f t="shared" si="46"/>
        <v/>
      </c>
      <c r="AC59" t="str">
        <f t="shared" si="47"/>
        <v/>
      </c>
      <c r="AD59" t="str">
        <f t="shared" si="48"/>
        <v/>
      </c>
      <c r="AE59" t="str">
        <f t="shared" si="49"/>
        <v/>
      </c>
      <c r="AF59" s="32" t="str">
        <f t="shared" si="50"/>
        <v/>
      </c>
      <c r="AG59" s="32" t="str">
        <f t="shared" si="51"/>
        <v/>
      </c>
      <c r="AH59" t="str">
        <f t="shared" si="52"/>
        <v/>
      </c>
      <c r="AI59" t="str">
        <f t="shared" si="53"/>
        <v/>
      </c>
      <c r="AJ59" t="str">
        <f t="shared" si="54"/>
        <v/>
      </c>
      <c r="AK59" t="str">
        <f t="shared" si="55"/>
        <v/>
      </c>
      <c r="BA59" t="str">
        <f t="shared" si="56"/>
        <v/>
      </c>
      <c r="BB59" t="str">
        <f t="shared" si="57"/>
        <v/>
      </c>
      <c r="BC59" t="str">
        <f t="shared" si="58"/>
        <v/>
      </c>
      <c r="BD59" t="str">
        <f t="shared" si="59"/>
        <v/>
      </c>
      <c r="BE59" t="str">
        <f t="shared" si="60"/>
        <v/>
      </c>
      <c r="BF59" s="32" t="str">
        <f t="shared" si="61"/>
        <v/>
      </c>
      <c r="BG59" s="32" t="str">
        <f t="shared" si="62"/>
        <v/>
      </c>
      <c r="BH59" t="str">
        <f t="shared" si="63"/>
        <v/>
      </c>
      <c r="BI59" t="str">
        <f t="shared" si="64"/>
        <v/>
      </c>
      <c r="BJ59" t="str">
        <f t="shared" si="65"/>
        <v/>
      </c>
      <c r="BK59" t="str">
        <f t="shared" si="66"/>
        <v/>
      </c>
    </row>
    <row r="60" spans="1:63" ht="15" x14ac:dyDescent="0.2">
      <c r="A60" s="19">
        <v>11</v>
      </c>
      <c r="B60" s="19">
        <v>104559</v>
      </c>
      <c r="C60" s="79" t="s">
        <v>84</v>
      </c>
      <c r="D60" s="19">
        <v>149799</v>
      </c>
      <c r="E60" s="19">
        <v>3698</v>
      </c>
      <c r="F60" s="19" t="s">
        <v>55</v>
      </c>
      <c r="G60" s="56" t="s">
        <v>67</v>
      </c>
      <c r="H60" s="55" t="s">
        <v>36</v>
      </c>
      <c r="I60" s="69">
        <v>1320</v>
      </c>
      <c r="J60" s="68">
        <v>93</v>
      </c>
      <c r="K60" s="69">
        <v>29</v>
      </c>
      <c r="L60" s="69">
        <v>29</v>
      </c>
      <c r="M60" s="69">
        <v>37</v>
      </c>
      <c r="N60" s="69">
        <v>0</v>
      </c>
      <c r="O60" s="69">
        <v>0</v>
      </c>
      <c r="P60" s="69">
        <v>0</v>
      </c>
      <c r="Q60" s="69">
        <v>580</v>
      </c>
      <c r="R60" s="69">
        <v>740</v>
      </c>
      <c r="AA60">
        <f t="shared" si="45"/>
        <v>1320</v>
      </c>
      <c r="AB60">
        <f t="shared" si="46"/>
        <v>93</v>
      </c>
      <c r="AC60">
        <f t="shared" si="47"/>
        <v>29</v>
      </c>
      <c r="AD60">
        <f t="shared" si="48"/>
        <v>29</v>
      </c>
      <c r="AE60">
        <f t="shared" si="49"/>
        <v>37</v>
      </c>
      <c r="AF60" s="32">
        <f t="shared" si="50"/>
        <v>0</v>
      </c>
      <c r="AG60" s="32">
        <f t="shared" si="51"/>
        <v>0</v>
      </c>
      <c r="AH60">
        <f t="shared" si="52"/>
        <v>0</v>
      </c>
      <c r="AI60">
        <f t="shared" si="53"/>
        <v>580</v>
      </c>
      <c r="AJ60">
        <f t="shared" si="54"/>
        <v>740</v>
      </c>
      <c r="AK60">
        <f t="shared" si="55"/>
        <v>0</v>
      </c>
      <c r="BA60" t="str">
        <f t="shared" si="56"/>
        <v/>
      </c>
      <c r="BB60" t="str">
        <f t="shared" si="57"/>
        <v/>
      </c>
      <c r="BC60" t="str">
        <f t="shared" si="58"/>
        <v/>
      </c>
      <c r="BD60" t="str">
        <f t="shared" si="59"/>
        <v/>
      </c>
      <c r="BE60" t="str">
        <f t="shared" si="60"/>
        <v/>
      </c>
      <c r="BF60" s="32" t="str">
        <f t="shared" si="61"/>
        <v/>
      </c>
      <c r="BG60" s="32" t="str">
        <f t="shared" si="62"/>
        <v/>
      </c>
      <c r="BH60" t="str">
        <f t="shared" si="63"/>
        <v/>
      </c>
      <c r="BI60" t="str">
        <f t="shared" si="64"/>
        <v/>
      </c>
      <c r="BJ60" t="str">
        <f t="shared" si="65"/>
        <v/>
      </c>
      <c r="BK60" t="str">
        <f t="shared" si="66"/>
        <v/>
      </c>
    </row>
    <row r="61" spans="1:63" ht="15" x14ac:dyDescent="0.2">
      <c r="A61" s="19">
        <v>11</v>
      </c>
      <c r="B61" s="19"/>
      <c r="C61" s="57"/>
      <c r="D61" s="19">
        <v>149803</v>
      </c>
      <c r="E61" s="19">
        <v>3698</v>
      </c>
      <c r="F61" s="19" t="s">
        <v>62</v>
      </c>
      <c r="G61" s="56" t="s">
        <v>68</v>
      </c>
      <c r="H61" s="55" t="s">
        <v>40</v>
      </c>
      <c r="I61" s="70">
        <v>1360</v>
      </c>
      <c r="J61" s="71">
        <v>95</v>
      </c>
      <c r="K61" s="70">
        <v>33</v>
      </c>
      <c r="L61" s="70">
        <v>29</v>
      </c>
      <c r="M61" s="70">
        <v>37</v>
      </c>
      <c r="N61" s="70">
        <v>0</v>
      </c>
      <c r="O61" s="70">
        <v>0</v>
      </c>
      <c r="P61" s="70">
        <v>0</v>
      </c>
      <c r="Q61" s="70">
        <v>620</v>
      </c>
      <c r="R61" s="70">
        <v>740</v>
      </c>
      <c r="AA61" t="str">
        <f t="shared" si="45"/>
        <v/>
      </c>
      <c r="AB61" t="str">
        <f t="shared" si="46"/>
        <v/>
      </c>
      <c r="AC61" t="str">
        <f t="shared" si="47"/>
        <v/>
      </c>
      <c r="AD61" t="str">
        <f t="shared" si="48"/>
        <v/>
      </c>
      <c r="AE61" t="str">
        <f t="shared" si="49"/>
        <v/>
      </c>
      <c r="AF61" s="32" t="str">
        <f t="shared" si="50"/>
        <v/>
      </c>
      <c r="AG61" s="32" t="str">
        <f t="shared" si="51"/>
        <v/>
      </c>
      <c r="AH61" t="str">
        <f t="shared" si="52"/>
        <v/>
      </c>
      <c r="AI61" t="str">
        <f t="shared" si="53"/>
        <v/>
      </c>
      <c r="AJ61" t="str">
        <f t="shared" si="54"/>
        <v/>
      </c>
      <c r="AK61" t="str">
        <f t="shared" si="55"/>
        <v/>
      </c>
      <c r="BA61">
        <f t="shared" si="56"/>
        <v>1360</v>
      </c>
      <c r="BB61">
        <f t="shared" si="57"/>
        <v>95</v>
      </c>
      <c r="BC61">
        <f t="shared" si="58"/>
        <v>33</v>
      </c>
      <c r="BD61">
        <f t="shared" si="59"/>
        <v>29</v>
      </c>
      <c r="BE61">
        <f t="shared" si="60"/>
        <v>37</v>
      </c>
      <c r="BF61" s="32">
        <f t="shared" si="61"/>
        <v>0</v>
      </c>
      <c r="BG61" s="32">
        <f t="shared" si="62"/>
        <v>0</v>
      </c>
      <c r="BH61">
        <f t="shared" si="63"/>
        <v>0</v>
      </c>
      <c r="BI61">
        <f t="shared" si="64"/>
        <v>620</v>
      </c>
      <c r="BJ61">
        <f t="shared" si="65"/>
        <v>740</v>
      </c>
      <c r="BK61">
        <f t="shared" si="66"/>
        <v>0</v>
      </c>
    </row>
    <row r="62" spans="1:63" ht="15" x14ac:dyDescent="0.2">
      <c r="A62" s="19">
        <v>11</v>
      </c>
      <c r="B62" s="19"/>
      <c r="C62" s="57"/>
      <c r="D62" s="19"/>
      <c r="E62" s="19"/>
      <c r="F62" s="19"/>
      <c r="G62" s="56"/>
      <c r="H62" s="55" t="s">
        <v>42</v>
      </c>
      <c r="I62" s="74">
        <v>40</v>
      </c>
      <c r="J62" s="77">
        <v>2</v>
      </c>
      <c r="K62" s="74">
        <v>4</v>
      </c>
      <c r="L62" s="75" t="s">
        <v>61</v>
      </c>
      <c r="M62" s="75" t="s">
        <v>61</v>
      </c>
      <c r="N62" s="75" t="s">
        <v>61</v>
      </c>
      <c r="O62" s="75" t="s">
        <v>61</v>
      </c>
      <c r="P62" s="75" t="s">
        <v>61</v>
      </c>
      <c r="Q62" s="74">
        <v>40</v>
      </c>
      <c r="R62" s="75" t="s">
        <v>61</v>
      </c>
      <c r="AA62" t="str">
        <f t="shared" si="45"/>
        <v/>
      </c>
      <c r="AB62" t="str">
        <f t="shared" si="46"/>
        <v/>
      </c>
      <c r="AC62" t="str">
        <f t="shared" si="47"/>
        <v/>
      </c>
      <c r="AD62" t="str">
        <f t="shared" si="48"/>
        <v/>
      </c>
      <c r="AE62" t="str">
        <f t="shared" si="49"/>
        <v/>
      </c>
      <c r="AF62" s="32" t="str">
        <f t="shared" si="50"/>
        <v/>
      </c>
      <c r="AG62" s="32" t="str">
        <f t="shared" si="51"/>
        <v/>
      </c>
      <c r="AH62" t="str">
        <f t="shared" si="52"/>
        <v/>
      </c>
      <c r="AI62" t="str">
        <f t="shared" si="53"/>
        <v/>
      </c>
      <c r="AJ62" t="str">
        <f t="shared" si="54"/>
        <v/>
      </c>
      <c r="AK62" t="str">
        <f t="shared" si="55"/>
        <v/>
      </c>
      <c r="BA62" t="str">
        <f t="shared" si="56"/>
        <v/>
      </c>
      <c r="BB62" t="str">
        <f t="shared" si="57"/>
        <v/>
      </c>
      <c r="BC62" t="str">
        <f t="shared" si="58"/>
        <v/>
      </c>
      <c r="BD62" t="str">
        <f t="shared" si="59"/>
        <v/>
      </c>
      <c r="BE62" t="str">
        <f t="shared" si="60"/>
        <v/>
      </c>
      <c r="BF62" s="32" t="str">
        <f t="shared" si="61"/>
        <v/>
      </c>
      <c r="BG62" s="32" t="str">
        <f t="shared" si="62"/>
        <v/>
      </c>
      <c r="BH62" t="str">
        <f t="shared" si="63"/>
        <v/>
      </c>
      <c r="BI62" t="str">
        <f t="shared" si="64"/>
        <v/>
      </c>
      <c r="BJ62" t="str">
        <f t="shared" si="65"/>
        <v/>
      </c>
      <c r="BK62" t="str">
        <f t="shared" si="66"/>
        <v/>
      </c>
    </row>
    <row r="63" spans="1:63" ht="15" x14ac:dyDescent="0.2">
      <c r="A63" s="82"/>
      <c r="B63" s="82"/>
      <c r="C63" s="83"/>
      <c r="D63" s="82"/>
      <c r="E63" s="82"/>
      <c r="F63" s="82"/>
      <c r="G63" s="84"/>
      <c r="H63" s="85"/>
      <c r="I63" s="86"/>
      <c r="J63" s="86"/>
      <c r="K63" s="86"/>
      <c r="L63" s="86"/>
      <c r="M63" s="86"/>
      <c r="N63" s="86"/>
      <c r="O63" s="86"/>
      <c r="P63" s="86"/>
      <c r="Q63" s="86"/>
      <c r="R63" s="86"/>
      <c r="S63" s="86"/>
      <c r="AA63" t="str">
        <f t="shared" si="45"/>
        <v/>
      </c>
      <c r="AB63" t="str">
        <f t="shared" si="46"/>
        <v/>
      </c>
      <c r="AC63" t="str">
        <f t="shared" si="47"/>
        <v/>
      </c>
      <c r="AD63" t="str">
        <f t="shared" si="48"/>
        <v/>
      </c>
      <c r="AE63" t="str">
        <f t="shared" si="49"/>
        <v/>
      </c>
      <c r="AF63" s="32" t="str">
        <f t="shared" si="50"/>
        <v/>
      </c>
      <c r="AG63" s="32" t="str">
        <f t="shared" si="51"/>
        <v/>
      </c>
      <c r="AH63" t="str">
        <f t="shared" si="52"/>
        <v/>
      </c>
      <c r="AI63" t="str">
        <f t="shared" si="53"/>
        <v/>
      </c>
      <c r="AJ63" t="str">
        <f t="shared" si="54"/>
        <v/>
      </c>
      <c r="AK63" t="str">
        <f t="shared" si="55"/>
        <v/>
      </c>
      <c r="BA63" t="str">
        <f t="shared" si="56"/>
        <v/>
      </c>
      <c r="BB63" t="str">
        <f t="shared" si="57"/>
        <v/>
      </c>
      <c r="BC63" t="str">
        <f t="shared" si="58"/>
        <v/>
      </c>
      <c r="BD63" t="str">
        <f t="shared" si="59"/>
        <v/>
      </c>
      <c r="BE63" t="str">
        <f t="shared" si="60"/>
        <v/>
      </c>
      <c r="BF63" s="32" t="str">
        <f t="shared" si="61"/>
        <v/>
      </c>
      <c r="BG63" s="32" t="str">
        <f t="shared" si="62"/>
        <v/>
      </c>
      <c r="BH63" t="str">
        <f t="shared" si="63"/>
        <v/>
      </c>
      <c r="BI63" t="str">
        <f t="shared" si="64"/>
        <v/>
      </c>
      <c r="BJ63" t="str">
        <f t="shared" si="65"/>
        <v/>
      </c>
      <c r="BK63" t="str">
        <f t="shared" si="66"/>
        <v/>
      </c>
    </row>
    <row r="64" spans="1:63" ht="15" x14ac:dyDescent="0.2">
      <c r="A64" s="19">
        <v>12</v>
      </c>
      <c r="B64" s="19">
        <v>104558</v>
      </c>
      <c r="C64" s="79" t="s">
        <v>85</v>
      </c>
      <c r="D64" s="19">
        <v>149798</v>
      </c>
      <c r="E64" s="19">
        <v>3698</v>
      </c>
      <c r="F64" s="19" t="s">
        <v>55</v>
      </c>
      <c r="G64" s="56" t="s">
        <v>67</v>
      </c>
      <c r="H64" s="55" t="s">
        <v>36</v>
      </c>
      <c r="I64" s="69">
        <v>1570</v>
      </c>
      <c r="J64" s="68">
        <v>100</v>
      </c>
      <c r="K64" s="69">
        <v>37</v>
      </c>
      <c r="L64" s="69">
        <v>40</v>
      </c>
      <c r="M64" s="69">
        <v>40</v>
      </c>
      <c r="N64" s="69">
        <v>0</v>
      </c>
      <c r="O64" s="69">
        <v>0</v>
      </c>
      <c r="P64" s="69">
        <v>0</v>
      </c>
      <c r="Q64" s="69">
        <v>770</v>
      </c>
      <c r="R64" s="69">
        <v>800</v>
      </c>
      <c r="AA64">
        <f t="shared" si="45"/>
        <v>1570</v>
      </c>
      <c r="AB64">
        <f t="shared" si="46"/>
        <v>100</v>
      </c>
      <c r="AC64">
        <f t="shared" si="47"/>
        <v>37</v>
      </c>
      <c r="AD64">
        <f t="shared" si="48"/>
        <v>40</v>
      </c>
      <c r="AE64">
        <f t="shared" si="49"/>
        <v>40</v>
      </c>
      <c r="AF64" s="32">
        <f t="shared" si="50"/>
        <v>0</v>
      </c>
      <c r="AG64" s="32">
        <f t="shared" si="51"/>
        <v>0</v>
      </c>
      <c r="AH64">
        <f t="shared" si="52"/>
        <v>0</v>
      </c>
      <c r="AI64">
        <f t="shared" si="53"/>
        <v>770</v>
      </c>
      <c r="AJ64">
        <f t="shared" si="54"/>
        <v>800</v>
      </c>
      <c r="AK64">
        <f t="shared" si="55"/>
        <v>0</v>
      </c>
      <c r="BA64" t="str">
        <f t="shared" si="56"/>
        <v/>
      </c>
      <c r="BB64" t="str">
        <f t="shared" si="57"/>
        <v/>
      </c>
      <c r="BC64" t="str">
        <f t="shared" si="58"/>
        <v/>
      </c>
      <c r="BD64" t="str">
        <f t="shared" si="59"/>
        <v/>
      </c>
      <c r="BE64" t="str">
        <f t="shared" si="60"/>
        <v/>
      </c>
      <c r="BF64" s="32" t="str">
        <f t="shared" si="61"/>
        <v/>
      </c>
      <c r="BG64" s="32" t="str">
        <f t="shared" si="62"/>
        <v/>
      </c>
      <c r="BH64" t="str">
        <f t="shared" si="63"/>
        <v/>
      </c>
      <c r="BI64" t="str">
        <f t="shared" si="64"/>
        <v/>
      </c>
      <c r="BJ64" t="str">
        <f t="shared" si="65"/>
        <v/>
      </c>
      <c r="BK64" t="str">
        <f t="shared" si="66"/>
        <v/>
      </c>
    </row>
    <row r="65" spans="1:63" ht="15" x14ac:dyDescent="0.2">
      <c r="A65" s="19">
        <v>12</v>
      </c>
      <c r="B65" s="19"/>
      <c r="C65" s="57"/>
      <c r="D65" s="19">
        <v>149802</v>
      </c>
      <c r="E65" s="19">
        <v>3698</v>
      </c>
      <c r="F65" s="19" t="s">
        <v>62</v>
      </c>
      <c r="G65" s="56" t="s">
        <v>68</v>
      </c>
      <c r="H65" s="55" t="s">
        <v>40</v>
      </c>
      <c r="I65" s="70">
        <v>1550</v>
      </c>
      <c r="J65" s="71">
        <v>100</v>
      </c>
      <c r="K65" s="70">
        <v>35</v>
      </c>
      <c r="L65" s="70">
        <v>40</v>
      </c>
      <c r="M65" s="70">
        <v>40</v>
      </c>
      <c r="N65" s="70">
        <v>0</v>
      </c>
      <c r="O65" s="70">
        <v>0</v>
      </c>
      <c r="P65" s="70">
        <v>0</v>
      </c>
      <c r="Q65" s="70">
        <v>750</v>
      </c>
      <c r="R65" s="70">
        <v>800</v>
      </c>
      <c r="AA65" t="str">
        <f t="shared" si="45"/>
        <v/>
      </c>
      <c r="AB65" t="str">
        <f t="shared" si="46"/>
        <v/>
      </c>
      <c r="AC65" t="str">
        <f t="shared" si="47"/>
        <v/>
      </c>
      <c r="AD65" t="str">
        <f t="shared" si="48"/>
        <v/>
      </c>
      <c r="AE65" t="str">
        <f t="shared" si="49"/>
        <v/>
      </c>
      <c r="AF65" s="32" t="str">
        <f t="shared" si="50"/>
        <v/>
      </c>
      <c r="AG65" s="32" t="str">
        <f t="shared" si="51"/>
        <v/>
      </c>
      <c r="AH65" t="str">
        <f t="shared" si="52"/>
        <v/>
      </c>
      <c r="AI65" t="str">
        <f t="shared" si="53"/>
        <v/>
      </c>
      <c r="AJ65" t="str">
        <f t="shared" si="54"/>
        <v/>
      </c>
      <c r="AK65" t="str">
        <f t="shared" si="55"/>
        <v/>
      </c>
      <c r="BA65">
        <f t="shared" si="56"/>
        <v>1550</v>
      </c>
      <c r="BB65">
        <f t="shared" si="57"/>
        <v>100</v>
      </c>
      <c r="BC65">
        <f t="shared" si="58"/>
        <v>35</v>
      </c>
      <c r="BD65">
        <f t="shared" si="59"/>
        <v>40</v>
      </c>
      <c r="BE65">
        <f t="shared" si="60"/>
        <v>40</v>
      </c>
      <c r="BF65" s="32">
        <f t="shared" si="61"/>
        <v>0</v>
      </c>
      <c r="BG65" s="32">
        <f t="shared" si="62"/>
        <v>0</v>
      </c>
      <c r="BH65">
        <f t="shared" si="63"/>
        <v>0</v>
      </c>
      <c r="BI65">
        <f t="shared" si="64"/>
        <v>750</v>
      </c>
      <c r="BJ65">
        <f t="shared" si="65"/>
        <v>800</v>
      </c>
      <c r="BK65">
        <f t="shared" si="66"/>
        <v>0</v>
      </c>
    </row>
    <row r="66" spans="1:63" ht="15" x14ac:dyDescent="0.2">
      <c r="A66" s="19">
        <v>12</v>
      </c>
      <c r="B66" s="19"/>
      <c r="C66" s="57"/>
      <c r="D66" s="19"/>
      <c r="E66" s="19"/>
      <c r="F66" s="19"/>
      <c r="G66" s="56"/>
      <c r="H66" s="55" t="s">
        <v>42</v>
      </c>
      <c r="I66" s="72">
        <v>-20</v>
      </c>
      <c r="J66" s="76" t="s">
        <v>61</v>
      </c>
      <c r="K66" s="72">
        <v>-2</v>
      </c>
      <c r="L66" s="75" t="s">
        <v>61</v>
      </c>
      <c r="M66" s="75" t="s">
        <v>61</v>
      </c>
      <c r="N66" s="75" t="s">
        <v>61</v>
      </c>
      <c r="O66" s="75" t="s">
        <v>61</v>
      </c>
      <c r="P66" s="75" t="s">
        <v>61</v>
      </c>
      <c r="Q66" s="72">
        <v>-20</v>
      </c>
      <c r="R66" s="75" t="s">
        <v>61</v>
      </c>
      <c r="AA66" t="str">
        <f t="shared" si="45"/>
        <v/>
      </c>
      <c r="AB66" t="str">
        <f t="shared" si="46"/>
        <v/>
      </c>
      <c r="AC66" t="str">
        <f t="shared" si="47"/>
        <v/>
      </c>
      <c r="AD66" t="str">
        <f t="shared" si="48"/>
        <v/>
      </c>
      <c r="AE66" t="str">
        <f t="shared" si="49"/>
        <v/>
      </c>
      <c r="AF66" s="32" t="str">
        <f t="shared" si="50"/>
        <v/>
      </c>
      <c r="AG66" s="32" t="str">
        <f t="shared" si="51"/>
        <v/>
      </c>
      <c r="AH66" t="str">
        <f t="shared" si="52"/>
        <v/>
      </c>
      <c r="AI66" t="str">
        <f t="shared" si="53"/>
        <v/>
      </c>
      <c r="AJ66" t="str">
        <f t="shared" si="54"/>
        <v/>
      </c>
      <c r="AK66" t="str">
        <f t="shared" si="55"/>
        <v/>
      </c>
      <c r="BA66" t="str">
        <f t="shared" si="56"/>
        <v/>
      </c>
      <c r="BB66" t="str">
        <f t="shared" si="57"/>
        <v/>
      </c>
      <c r="BC66" t="str">
        <f t="shared" si="58"/>
        <v/>
      </c>
      <c r="BD66" t="str">
        <f t="shared" si="59"/>
        <v/>
      </c>
      <c r="BE66" t="str">
        <f t="shared" si="60"/>
        <v/>
      </c>
      <c r="BF66" s="32" t="str">
        <f t="shared" si="61"/>
        <v/>
      </c>
      <c r="BG66" s="32" t="str">
        <f t="shared" si="62"/>
        <v/>
      </c>
      <c r="BH66" t="str">
        <f t="shared" si="63"/>
        <v/>
      </c>
      <c r="BI66" t="str">
        <f t="shared" si="64"/>
        <v/>
      </c>
      <c r="BJ66" t="str">
        <f t="shared" si="65"/>
        <v/>
      </c>
      <c r="BK66" t="str">
        <f t="shared" si="66"/>
        <v/>
      </c>
    </row>
    <row r="67" spans="1:63" ht="15" x14ac:dyDescent="0.2">
      <c r="A67" s="82"/>
      <c r="B67" s="82"/>
      <c r="C67" s="83"/>
      <c r="D67" s="82"/>
      <c r="E67" s="82"/>
      <c r="F67" s="82"/>
      <c r="G67" s="84"/>
      <c r="H67" s="85"/>
      <c r="I67" s="86"/>
      <c r="J67" s="86"/>
      <c r="K67" s="86"/>
      <c r="L67" s="86"/>
      <c r="M67" s="86"/>
      <c r="N67" s="86"/>
      <c r="O67" s="86"/>
      <c r="P67" s="86"/>
      <c r="Q67" s="86"/>
      <c r="R67" s="86"/>
      <c r="S67" s="86"/>
      <c r="AA67" t="str">
        <f t="shared" si="45"/>
        <v/>
      </c>
      <c r="AB67" t="str">
        <f t="shared" si="46"/>
        <v/>
      </c>
      <c r="AC67" t="str">
        <f t="shared" si="47"/>
        <v/>
      </c>
      <c r="AD67" t="str">
        <f t="shared" si="48"/>
        <v/>
      </c>
      <c r="AE67" t="str">
        <f t="shared" si="49"/>
        <v/>
      </c>
      <c r="AF67" s="32" t="str">
        <f t="shared" si="50"/>
        <v/>
      </c>
      <c r="AG67" s="32" t="str">
        <f t="shared" si="51"/>
        <v/>
      </c>
      <c r="AH67" t="str">
        <f t="shared" si="52"/>
        <v/>
      </c>
      <c r="AI67" t="str">
        <f t="shared" si="53"/>
        <v/>
      </c>
      <c r="AJ67" t="str">
        <f t="shared" si="54"/>
        <v/>
      </c>
      <c r="AK67" t="str">
        <f t="shared" si="55"/>
        <v/>
      </c>
      <c r="BA67" t="str">
        <f t="shared" si="56"/>
        <v/>
      </c>
      <c r="BB67" t="str">
        <f t="shared" si="57"/>
        <v/>
      </c>
      <c r="BC67" t="str">
        <f t="shared" si="58"/>
        <v/>
      </c>
      <c r="BD67" t="str">
        <f t="shared" si="59"/>
        <v/>
      </c>
      <c r="BE67" t="str">
        <f t="shared" si="60"/>
        <v/>
      </c>
      <c r="BF67" s="32" t="str">
        <f t="shared" si="61"/>
        <v/>
      </c>
      <c r="BG67" s="32" t="str">
        <f t="shared" si="62"/>
        <v/>
      </c>
      <c r="BH67" t="str">
        <f t="shared" si="63"/>
        <v/>
      </c>
      <c r="BI67" t="str">
        <f t="shared" si="64"/>
        <v/>
      </c>
      <c r="BJ67" t="str">
        <f t="shared" si="65"/>
        <v/>
      </c>
      <c r="BK67" t="str">
        <f t="shared" si="66"/>
        <v/>
      </c>
    </row>
    <row r="68" spans="1:63" ht="15" x14ac:dyDescent="0.2">
      <c r="A68" s="19">
        <v>13</v>
      </c>
      <c r="B68" s="19">
        <v>90578</v>
      </c>
      <c r="C68" s="79" t="s">
        <v>86</v>
      </c>
      <c r="D68" s="19">
        <v>134691</v>
      </c>
      <c r="E68" s="19">
        <v>3698</v>
      </c>
      <c r="F68" s="19" t="s">
        <v>55</v>
      </c>
      <c r="G68" s="56" t="s">
        <v>70</v>
      </c>
      <c r="H68" s="55" t="s">
        <v>57</v>
      </c>
      <c r="I68" s="69">
        <v>400</v>
      </c>
      <c r="J68" s="68">
        <v>0</v>
      </c>
      <c r="K68" s="69">
        <v>10</v>
      </c>
      <c r="L68" s="69">
        <v>10</v>
      </c>
      <c r="M68" s="69">
        <v>10</v>
      </c>
      <c r="N68" s="69">
        <v>0</v>
      </c>
      <c r="O68" s="69">
        <v>0</v>
      </c>
      <c r="P68" s="69">
        <v>0</v>
      </c>
      <c r="Q68" s="69">
        <v>200</v>
      </c>
      <c r="R68" s="69">
        <v>200</v>
      </c>
      <c r="AA68" t="str">
        <f t="shared" si="45"/>
        <v/>
      </c>
      <c r="AB68" t="str">
        <f t="shared" si="46"/>
        <v/>
      </c>
      <c r="AC68" t="str">
        <f t="shared" si="47"/>
        <v/>
      </c>
      <c r="AD68" t="str">
        <f t="shared" si="48"/>
        <v/>
      </c>
      <c r="AE68" t="str">
        <f t="shared" si="49"/>
        <v/>
      </c>
      <c r="AF68" s="32" t="str">
        <f t="shared" si="50"/>
        <v/>
      </c>
      <c r="AG68" s="32" t="str">
        <f t="shared" si="51"/>
        <v/>
      </c>
      <c r="AH68" t="str">
        <f t="shared" si="52"/>
        <v/>
      </c>
      <c r="AI68" t="str">
        <f t="shared" si="53"/>
        <v/>
      </c>
      <c r="AJ68" t="str">
        <f t="shared" si="54"/>
        <v/>
      </c>
      <c r="AK68" t="str">
        <f t="shared" si="55"/>
        <v/>
      </c>
      <c r="BA68" t="str">
        <f t="shared" si="56"/>
        <v/>
      </c>
      <c r="BB68" t="str">
        <f t="shared" si="57"/>
        <v/>
      </c>
      <c r="BC68" t="str">
        <f t="shared" si="58"/>
        <v/>
      </c>
      <c r="BD68" t="str">
        <f t="shared" si="59"/>
        <v/>
      </c>
      <c r="BE68" t="str">
        <f t="shared" si="60"/>
        <v/>
      </c>
      <c r="BF68" s="32" t="str">
        <f t="shared" si="61"/>
        <v/>
      </c>
      <c r="BG68" s="32" t="str">
        <f t="shared" si="62"/>
        <v/>
      </c>
      <c r="BH68" t="str">
        <f t="shared" si="63"/>
        <v/>
      </c>
      <c r="BI68" t="str">
        <f t="shared" si="64"/>
        <v/>
      </c>
      <c r="BJ68" t="str">
        <f t="shared" si="65"/>
        <v/>
      </c>
      <c r="BK68" t="str">
        <f t="shared" si="66"/>
        <v/>
      </c>
    </row>
    <row r="69" spans="1:63" ht="15" x14ac:dyDescent="0.2">
      <c r="A69" s="19"/>
      <c r="B69" s="19"/>
      <c r="C69" s="57"/>
      <c r="D69" s="19"/>
      <c r="E69" s="19"/>
      <c r="F69" s="19"/>
      <c r="G69" s="56"/>
      <c r="H69" s="55" t="s">
        <v>58</v>
      </c>
      <c r="AA69" t="str">
        <f t="shared" si="45"/>
        <v/>
      </c>
      <c r="AB69" t="str">
        <f t="shared" si="46"/>
        <v/>
      </c>
      <c r="AC69" t="str">
        <f t="shared" si="47"/>
        <v/>
      </c>
      <c r="AD69" t="str">
        <f t="shared" si="48"/>
        <v/>
      </c>
      <c r="AE69" t="str">
        <f t="shared" si="49"/>
        <v/>
      </c>
      <c r="AF69" s="32" t="str">
        <f t="shared" si="50"/>
        <v/>
      </c>
      <c r="AG69" s="32" t="str">
        <f t="shared" si="51"/>
        <v/>
      </c>
      <c r="AH69" t="str">
        <f t="shared" si="52"/>
        <v/>
      </c>
      <c r="AI69" t="str">
        <f t="shared" si="53"/>
        <v/>
      </c>
      <c r="AJ69" t="str">
        <f t="shared" si="54"/>
        <v/>
      </c>
      <c r="AK69" t="str">
        <f t="shared" si="55"/>
        <v/>
      </c>
      <c r="BA69" t="str">
        <f t="shared" si="56"/>
        <v/>
      </c>
      <c r="BB69" t="str">
        <f t="shared" si="57"/>
        <v/>
      </c>
      <c r="BC69" t="str">
        <f t="shared" si="58"/>
        <v/>
      </c>
      <c r="BD69" t="str">
        <f t="shared" si="59"/>
        <v/>
      </c>
      <c r="BE69" t="str">
        <f t="shared" si="60"/>
        <v/>
      </c>
      <c r="BF69" s="32" t="str">
        <f t="shared" si="61"/>
        <v/>
      </c>
      <c r="BG69" s="32" t="str">
        <f t="shared" si="62"/>
        <v/>
      </c>
      <c r="BH69" t="str">
        <f t="shared" si="63"/>
        <v/>
      </c>
      <c r="BI69" t="str">
        <f t="shared" si="64"/>
        <v/>
      </c>
      <c r="BJ69" t="str">
        <f t="shared" si="65"/>
        <v/>
      </c>
      <c r="BK69" t="str">
        <f t="shared" si="66"/>
        <v/>
      </c>
    </row>
    <row r="70" spans="1:63" ht="15" x14ac:dyDescent="0.2">
      <c r="A70" s="19"/>
      <c r="B70" s="19"/>
      <c r="C70" s="57"/>
      <c r="D70" s="19"/>
      <c r="E70" s="19"/>
      <c r="F70" s="19"/>
      <c r="G70" s="56"/>
      <c r="H70" s="55" t="s">
        <v>59</v>
      </c>
      <c r="AA70" t="str">
        <f t="shared" si="45"/>
        <v/>
      </c>
      <c r="AB70" t="str">
        <f t="shared" si="46"/>
        <v/>
      </c>
      <c r="AC70" t="str">
        <f t="shared" si="47"/>
        <v/>
      </c>
      <c r="AD70" t="str">
        <f t="shared" si="48"/>
        <v/>
      </c>
      <c r="AE70" t="str">
        <f t="shared" si="49"/>
        <v/>
      </c>
      <c r="AF70" s="32" t="str">
        <f t="shared" si="50"/>
        <v/>
      </c>
      <c r="AG70" s="32" t="str">
        <f t="shared" si="51"/>
        <v/>
      </c>
      <c r="AH70" t="str">
        <f t="shared" si="52"/>
        <v/>
      </c>
      <c r="AI70" t="str">
        <f t="shared" si="53"/>
        <v/>
      </c>
      <c r="AJ70" t="str">
        <f t="shared" si="54"/>
        <v/>
      </c>
      <c r="AK70" t="str">
        <f t="shared" si="55"/>
        <v/>
      </c>
      <c r="BA70" t="str">
        <f t="shared" si="56"/>
        <v/>
      </c>
      <c r="BB70" t="str">
        <f t="shared" si="57"/>
        <v/>
      </c>
      <c r="BC70" t="str">
        <f t="shared" si="58"/>
        <v/>
      </c>
      <c r="BD70" t="str">
        <f t="shared" si="59"/>
        <v/>
      </c>
      <c r="BE70" t="str">
        <f t="shared" si="60"/>
        <v/>
      </c>
      <c r="BF70" s="32" t="str">
        <f t="shared" si="61"/>
        <v/>
      </c>
      <c r="BG70" s="32" t="str">
        <f t="shared" si="62"/>
        <v/>
      </c>
      <c r="BH70" t="str">
        <f t="shared" si="63"/>
        <v/>
      </c>
      <c r="BI70" t="str">
        <f t="shared" si="64"/>
        <v/>
      </c>
      <c r="BJ70" t="str">
        <f t="shared" si="65"/>
        <v/>
      </c>
      <c r="BK70" t="str">
        <f t="shared" si="66"/>
        <v/>
      </c>
    </row>
    <row r="71" spans="1:63" ht="15" x14ac:dyDescent="0.2">
      <c r="A71" s="82"/>
      <c r="B71" s="82"/>
      <c r="C71" s="83"/>
      <c r="D71" s="82"/>
      <c r="E71" s="82"/>
      <c r="F71" s="82"/>
      <c r="G71" s="84"/>
      <c r="H71" s="85"/>
      <c r="I71" s="86"/>
      <c r="J71" s="86"/>
      <c r="K71" s="86"/>
      <c r="L71" s="86"/>
      <c r="M71" s="86"/>
      <c r="N71" s="86"/>
      <c r="O71" s="86"/>
      <c r="P71" s="86"/>
      <c r="Q71" s="86"/>
      <c r="R71" s="86"/>
      <c r="S71" s="86"/>
      <c r="AA71" t="str">
        <f t="shared" si="45"/>
        <v/>
      </c>
      <c r="AB71" t="str">
        <f t="shared" si="46"/>
        <v/>
      </c>
      <c r="AC71" t="str">
        <f t="shared" si="47"/>
        <v/>
      </c>
      <c r="AD71" t="str">
        <f t="shared" si="48"/>
        <v/>
      </c>
      <c r="AE71" t="str">
        <f t="shared" si="49"/>
        <v/>
      </c>
      <c r="AF71" s="32" t="str">
        <f t="shared" si="50"/>
        <v/>
      </c>
      <c r="AG71" s="32" t="str">
        <f t="shared" si="51"/>
        <v/>
      </c>
      <c r="AH71" t="str">
        <f t="shared" si="52"/>
        <v/>
      </c>
      <c r="AI71" t="str">
        <f t="shared" si="53"/>
        <v/>
      </c>
      <c r="AJ71" t="str">
        <f t="shared" si="54"/>
        <v/>
      </c>
      <c r="AK71" t="str">
        <f t="shared" si="55"/>
        <v/>
      </c>
      <c r="BA71" t="str">
        <f t="shared" si="56"/>
        <v/>
      </c>
      <c r="BB71" t="str">
        <f t="shared" si="57"/>
        <v/>
      </c>
      <c r="BC71" t="str">
        <f t="shared" si="58"/>
        <v/>
      </c>
      <c r="BD71" t="str">
        <f t="shared" si="59"/>
        <v/>
      </c>
      <c r="BE71" t="str">
        <f t="shared" si="60"/>
        <v/>
      </c>
      <c r="BF71" s="32" t="str">
        <f t="shared" si="61"/>
        <v/>
      </c>
      <c r="BG71" s="32" t="str">
        <f t="shared" si="62"/>
        <v/>
      </c>
      <c r="BH71" t="str">
        <f t="shared" si="63"/>
        <v/>
      </c>
      <c r="BI71" t="str">
        <f t="shared" si="64"/>
        <v/>
      </c>
      <c r="BJ71" t="str">
        <f t="shared" si="65"/>
        <v/>
      </c>
      <c r="BK71" t="str">
        <f t="shared" si="66"/>
        <v/>
      </c>
    </row>
    <row r="72" spans="1:63" ht="15" x14ac:dyDescent="0.2">
      <c r="A72" s="19">
        <v>14</v>
      </c>
      <c r="B72" s="19">
        <v>90577</v>
      </c>
      <c r="C72" s="79" t="s">
        <v>87</v>
      </c>
      <c r="D72" s="19">
        <v>134690</v>
      </c>
      <c r="E72" s="19">
        <v>3698</v>
      </c>
      <c r="F72" s="19" t="s">
        <v>55</v>
      </c>
      <c r="G72" s="56" t="s">
        <v>70</v>
      </c>
      <c r="H72" s="55" t="s">
        <v>57</v>
      </c>
      <c r="I72" s="69">
        <v>1600</v>
      </c>
      <c r="J72" s="68">
        <v>100</v>
      </c>
      <c r="K72" s="69">
        <v>40</v>
      </c>
      <c r="L72" s="69">
        <v>40</v>
      </c>
      <c r="M72" s="69">
        <v>40</v>
      </c>
      <c r="N72" s="69">
        <v>0</v>
      </c>
      <c r="O72" s="69">
        <v>0</v>
      </c>
      <c r="P72" s="69">
        <v>0</v>
      </c>
      <c r="Q72" s="69">
        <v>800</v>
      </c>
      <c r="R72" s="69">
        <v>800</v>
      </c>
      <c r="AA72" t="str">
        <f t="shared" si="45"/>
        <v/>
      </c>
      <c r="AB72" t="str">
        <f t="shared" si="46"/>
        <v/>
      </c>
      <c r="AC72" t="str">
        <f t="shared" si="47"/>
        <v/>
      </c>
      <c r="AD72" t="str">
        <f t="shared" si="48"/>
        <v/>
      </c>
      <c r="AE72" t="str">
        <f t="shared" si="49"/>
        <v/>
      </c>
      <c r="AF72" s="32" t="str">
        <f t="shared" si="50"/>
        <v/>
      </c>
      <c r="AG72" s="32" t="str">
        <f t="shared" si="51"/>
        <v/>
      </c>
      <c r="AH72" t="str">
        <f t="shared" si="52"/>
        <v/>
      </c>
      <c r="AI72" t="str">
        <f t="shared" si="53"/>
        <v/>
      </c>
      <c r="AJ72" t="str">
        <f t="shared" si="54"/>
        <v/>
      </c>
      <c r="AK72" t="str">
        <f t="shared" si="55"/>
        <v/>
      </c>
      <c r="BA72" t="str">
        <f t="shared" si="56"/>
        <v/>
      </c>
      <c r="BB72" t="str">
        <f t="shared" si="57"/>
        <v/>
      </c>
      <c r="BC72" t="str">
        <f t="shared" si="58"/>
        <v/>
      </c>
      <c r="BD72" t="str">
        <f t="shared" si="59"/>
        <v/>
      </c>
      <c r="BE72" t="str">
        <f t="shared" si="60"/>
        <v/>
      </c>
      <c r="BF72" s="32" t="str">
        <f t="shared" si="61"/>
        <v/>
      </c>
      <c r="BG72" s="32" t="str">
        <f t="shared" si="62"/>
        <v/>
      </c>
      <c r="BH72" t="str">
        <f t="shared" si="63"/>
        <v/>
      </c>
      <c r="BI72" t="str">
        <f t="shared" si="64"/>
        <v/>
      </c>
      <c r="BJ72" t="str">
        <f t="shared" si="65"/>
        <v/>
      </c>
      <c r="BK72" t="str">
        <f t="shared" si="66"/>
        <v/>
      </c>
    </row>
    <row r="73" spans="1:63" ht="15" x14ac:dyDescent="0.2">
      <c r="A73" s="19"/>
      <c r="B73" s="19"/>
      <c r="C73" s="57"/>
      <c r="D73" s="19"/>
      <c r="E73" s="19"/>
      <c r="F73" s="19"/>
      <c r="G73" s="56"/>
      <c r="H73" s="55" t="s">
        <v>58</v>
      </c>
      <c r="AA73" t="str">
        <f t="shared" si="45"/>
        <v/>
      </c>
      <c r="AB73" t="str">
        <f t="shared" si="46"/>
        <v/>
      </c>
      <c r="AC73" t="str">
        <f t="shared" si="47"/>
        <v/>
      </c>
      <c r="AD73" t="str">
        <f t="shared" si="48"/>
        <v/>
      </c>
      <c r="AE73" t="str">
        <f t="shared" si="49"/>
        <v/>
      </c>
      <c r="AF73" s="32" t="str">
        <f t="shared" si="50"/>
        <v/>
      </c>
      <c r="AG73" s="32" t="str">
        <f t="shared" si="51"/>
        <v/>
      </c>
      <c r="AH73" t="str">
        <f t="shared" si="52"/>
        <v/>
      </c>
      <c r="AI73" t="str">
        <f t="shared" si="53"/>
        <v/>
      </c>
      <c r="AJ73" t="str">
        <f t="shared" si="54"/>
        <v/>
      </c>
      <c r="AK73" t="str">
        <f t="shared" si="55"/>
        <v/>
      </c>
      <c r="BA73" t="str">
        <f t="shared" si="56"/>
        <v/>
      </c>
      <c r="BB73" t="str">
        <f t="shared" si="57"/>
        <v/>
      </c>
      <c r="BC73" t="str">
        <f t="shared" si="58"/>
        <v/>
      </c>
      <c r="BD73" t="str">
        <f t="shared" si="59"/>
        <v/>
      </c>
      <c r="BE73" t="str">
        <f t="shared" si="60"/>
        <v/>
      </c>
      <c r="BF73" s="32" t="str">
        <f t="shared" si="61"/>
        <v/>
      </c>
      <c r="BG73" s="32" t="str">
        <f t="shared" si="62"/>
        <v/>
      </c>
      <c r="BH73" t="str">
        <f t="shared" si="63"/>
        <v/>
      </c>
      <c r="BI73" t="str">
        <f t="shared" si="64"/>
        <v/>
      </c>
      <c r="BJ73" t="str">
        <f t="shared" si="65"/>
        <v/>
      </c>
      <c r="BK73" t="str">
        <f t="shared" si="66"/>
        <v/>
      </c>
    </row>
    <row r="74" spans="1:63" ht="15" x14ac:dyDescent="0.2">
      <c r="A74" s="19"/>
      <c r="B74" s="19"/>
      <c r="C74" s="57"/>
      <c r="D74" s="19"/>
      <c r="E74" s="19"/>
      <c r="F74" s="19"/>
      <c r="G74" s="56"/>
      <c r="H74" s="55" t="s">
        <v>59</v>
      </c>
      <c r="AA74" t="str">
        <f t="shared" si="45"/>
        <v/>
      </c>
      <c r="AB74" t="str">
        <f t="shared" si="46"/>
        <v/>
      </c>
      <c r="AC74" t="str">
        <f t="shared" si="47"/>
        <v/>
      </c>
      <c r="AD74" t="str">
        <f t="shared" si="48"/>
        <v/>
      </c>
      <c r="AE74" t="str">
        <f t="shared" si="49"/>
        <v/>
      </c>
      <c r="AF74" s="32" t="str">
        <f t="shared" si="50"/>
        <v/>
      </c>
      <c r="AG74" s="32" t="str">
        <f t="shared" si="51"/>
        <v/>
      </c>
      <c r="AH74" t="str">
        <f t="shared" si="52"/>
        <v/>
      </c>
      <c r="AI74" t="str">
        <f t="shared" si="53"/>
        <v/>
      </c>
      <c r="AJ74" t="str">
        <f t="shared" si="54"/>
        <v/>
      </c>
      <c r="AK74" t="str">
        <f t="shared" si="55"/>
        <v/>
      </c>
      <c r="BA74" t="str">
        <f t="shared" si="56"/>
        <v/>
      </c>
      <c r="BB74" t="str">
        <f t="shared" si="57"/>
        <v/>
      </c>
      <c r="BC74" t="str">
        <f t="shared" si="58"/>
        <v/>
      </c>
      <c r="BD74" t="str">
        <f t="shared" si="59"/>
        <v/>
      </c>
      <c r="BE74" t="str">
        <f t="shared" si="60"/>
        <v/>
      </c>
      <c r="BF74" s="32" t="str">
        <f t="shared" si="61"/>
        <v/>
      </c>
      <c r="BG74" s="32" t="str">
        <f t="shared" si="62"/>
        <v/>
      </c>
      <c r="BH74" t="str">
        <f t="shared" si="63"/>
        <v/>
      </c>
      <c r="BI74" t="str">
        <f t="shared" si="64"/>
        <v/>
      </c>
      <c r="BJ74" t="str">
        <f t="shared" si="65"/>
        <v/>
      </c>
      <c r="BK74" t="str">
        <f t="shared" si="66"/>
        <v/>
      </c>
    </row>
    <row r="75" spans="1:63" ht="15" x14ac:dyDescent="0.2">
      <c r="A75" s="82"/>
      <c r="B75" s="82"/>
      <c r="C75" s="83"/>
      <c r="D75" s="82"/>
      <c r="E75" s="82"/>
      <c r="F75" s="82"/>
      <c r="G75" s="84"/>
      <c r="H75" s="85"/>
      <c r="I75" s="86"/>
      <c r="J75" s="86"/>
      <c r="K75" s="86"/>
      <c r="L75" s="86"/>
      <c r="M75" s="86"/>
      <c r="N75" s="86"/>
      <c r="O75" s="86"/>
      <c r="P75" s="86"/>
      <c r="Q75" s="86"/>
      <c r="R75" s="86"/>
      <c r="S75" s="86"/>
      <c r="AA75" t="str">
        <f t="shared" si="45"/>
        <v/>
      </c>
      <c r="AB75" t="str">
        <f t="shared" si="46"/>
        <v/>
      </c>
      <c r="AC75" t="str">
        <f t="shared" si="47"/>
        <v/>
      </c>
      <c r="AD75" t="str">
        <f t="shared" si="48"/>
        <v/>
      </c>
      <c r="AE75" t="str">
        <f t="shared" si="49"/>
        <v/>
      </c>
      <c r="AF75" s="32" t="str">
        <f t="shared" si="50"/>
        <v/>
      </c>
      <c r="AG75" s="32" t="str">
        <f t="shared" si="51"/>
        <v/>
      </c>
      <c r="AH75" t="str">
        <f t="shared" si="52"/>
        <v/>
      </c>
      <c r="AI75" t="str">
        <f t="shared" si="53"/>
        <v/>
      </c>
      <c r="AJ75" t="str">
        <f t="shared" si="54"/>
        <v/>
      </c>
      <c r="AK75" t="str">
        <f t="shared" si="55"/>
        <v/>
      </c>
      <c r="BA75" t="str">
        <f t="shared" si="56"/>
        <v/>
      </c>
      <c r="BB75" t="str">
        <f t="shared" si="57"/>
        <v/>
      </c>
      <c r="BC75" t="str">
        <f t="shared" si="58"/>
        <v/>
      </c>
      <c r="BD75" t="str">
        <f t="shared" si="59"/>
        <v/>
      </c>
      <c r="BE75" t="str">
        <f t="shared" si="60"/>
        <v/>
      </c>
      <c r="BF75" s="32" t="str">
        <f t="shared" si="61"/>
        <v/>
      </c>
      <c r="BG75" s="32" t="str">
        <f t="shared" si="62"/>
        <v/>
      </c>
      <c r="BH75" t="str">
        <f t="shared" si="63"/>
        <v/>
      </c>
      <c r="BI75" t="str">
        <f t="shared" si="64"/>
        <v/>
      </c>
      <c r="BJ75" t="str">
        <f t="shared" si="65"/>
        <v/>
      </c>
      <c r="BK75" t="str">
        <f t="shared" si="66"/>
        <v/>
      </c>
    </row>
    <row r="76" spans="1:63" ht="15" x14ac:dyDescent="0.2">
      <c r="A76" s="19">
        <v>15</v>
      </c>
      <c r="B76" s="19">
        <v>90580</v>
      </c>
      <c r="C76" s="79" t="s">
        <v>88</v>
      </c>
      <c r="D76" s="19">
        <v>134693</v>
      </c>
      <c r="E76" s="19">
        <v>3698</v>
      </c>
      <c r="F76" s="19" t="s">
        <v>55</v>
      </c>
      <c r="G76" s="56" t="s">
        <v>70</v>
      </c>
      <c r="H76" s="55" t="s">
        <v>57</v>
      </c>
      <c r="I76" s="69">
        <v>780</v>
      </c>
      <c r="J76" s="68">
        <v>11</v>
      </c>
      <c r="K76" s="69">
        <v>19</v>
      </c>
      <c r="L76" s="69">
        <v>17</v>
      </c>
      <c r="M76" s="69">
        <v>21</v>
      </c>
      <c r="N76" s="69">
        <v>0</v>
      </c>
      <c r="O76" s="69">
        <v>0</v>
      </c>
      <c r="P76" s="69">
        <v>0</v>
      </c>
      <c r="Q76" s="69">
        <v>360</v>
      </c>
      <c r="R76" s="69">
        <v>420</v>
      </c>
      <c r="AA76" t="str">
        <f t="shared" si="45"/>
        <v/>
      </c>
      <c r="AB76" t="str">
        <f t="shared" si="46"/>
        <v/>
      </c>
      <c r="AC76" t="str">
        <f t="shared" si="47"/>
        <v/>
      </c>
      <c r="AD76" t="str">
        <f t="shared" si="48"/>
        <v/>
      </c>
      <c r="AE76" t="str">
        <f t="shared" si="49"/>
        <v/>
      </c>
      <c r="AF76" s="32" t="str">
        <f t="shared" si="50"/>
        <v/>
      </c>
      <c r="AG76" s="32" t="str">
        <f t="shared" si="51"/>
        <v/>
      </c>
      <c r="AH76" t="str">
        <f t="shared" si="52"/>
        <v/>
      </c>
      <c r="AI76" t="str">
        <f t="shared" si="53"/>
        <v/>
      </c>
      <c r="AJ76" t="str">
        <f t="shared" si="54"/>
        <v/>
      </c>
      <c r="AK76" t="str">
        <f t="shared" si="55"/>
        <v/>
      </c>
      <c r="BA76" t="str">
        <f t="shared" si="56"/>
        <v/>
      </c>
      <c r="BB76" t="str">
        <f t="shared" si="57"/>
        <v/>
      </c>
      <c r="BC76" t="str">
        <f t="shared" si="58"/>
        <v/>
      </c>
      <c r="BD76" t="str">
        <f t="shared" si="59"/>
        <v/>
      </c>
      <c r="BE76" t="str">
        <f t="shared" si="60"/>
        <v/>
      </c>
      <c r="BF76" s="32" t="str">
        <f t="shared" si="61"/>
        <v/>
      </c>
      <c r="BG76" s="32" t="str">
        <f t="shared" si="62"/>
        <v/>
      </c>
      <c r="BH76" t="str">
        <f t="shared" si="63"/>
        <v/>
      </c>
      <c r="BI76" t="str">
        <f t="shared" si="64"/>
        <v/>
      </c>
      <c r="BJ76" t="str">
        <f t="shared" si="65"/>
        <v/>
      </c>
      <c r="BK76" t="str">
        <f t="shared" si="66"/>
        <v/>
      </c>
    </row>
    <row r="77" spans="1:63" ht="15" x14ac:dyDescent="0.2">
      <c r="A77" s="19"/>
      <c r="B77" s="19"/>
      <c r="C77" s="57"/>
      <c r="D77" s="19"/>
      <c r="E77" s="19"/>
      <c r="F77" s="19"/>
      <c r="G77" s="56"/>
      <c r="H77" s="55" t="s">
        <v>58</v>
      </c>
      <c r="AA77" t="str">
        <f t="shared" si="45"/>
        <v/>
      </c>
      <c r="AB77" t="str">
        <f t="shared" si="46"/>
        <v/>
      </c>
      <c r="AC77" t="str">
        <f t="shared" si="47"/>
        <v/>
      </c>
      <c r="AD77" t="str">
        <f t="shared" si="48"/>
        <v/>
      </c>
      <c r="AE77" t="str">
        <f t="shared" si="49"/>
        <v/>
      </c>
      <c r="AF77" s="32" t="str">
        <f t="shared" si="50"/>
        <v/>
      </c>
      <c r="AG77" s="32" t="str">
        <f t="shared" si="51"/>
        <v/>
      </c>
      <c r="AH77" t="str">
        <f t="shared" si="52"/>
        <v/>
      </c>
      <c r="AI77" t="str">
        <f t="shared" si="53"/>
        <v/>
      </c>
      <c r="AJ77" t="str">
        <f t="shared" si="54"/>
        <v/>
      </c>
      <c r="AK77" t="str">
        <f t="shared" si="55"/>
        <v/>
      </c>
      <c r="BA77" t="str">
        <f t="shared" si="56"/>
        <v/>
      </c>
      <c r="BB77" t="str">
        <f t="shared" si="57"/>
        <v/>
      </c>
      <c r="BC77" t="str">
        <f t="shared" si="58"/>
        <v/>
      </c>
      <c r="BD77" t="str">
        <f t="shared" si="59"/>
        <v/>
      </c>
      <c r="BE77" t="str">
        <f t="shared" si="60"/>
        <v/>
      </c>
      <c r="BF77" s="32" t="str">
        <f t="shared" si="61"/>
        <v/>
      </c>
      <c r="BG77" s="32" t="str">
        <f t="shared" si="62"/>
        <v/>
      </c>
      <c r="BH77" t="str">
        <f t="shared" si="63"/>
        <v/>
      </c>
      <c r="BI77" t="str">
        <f t="shared" si="64"/>
        <v/>
      </c>
      <c r="BJ77" t="str">
        <f t="shared" si="65"/>
        <v/>
      </c>
      <c r="BK77" t="str">
        <f t="shared" si="66"/>
        <v/>
      </c>
    </row>
    <row r="78" spans="1:63" ht="15" x14ac:dyDescent="0.2">
      <c r="A78" s="19"/>
      <c r="B78" s="19"/>
      <c r="C78" s="57"/>
      <c r="D78" s="19"/>
      <c r="E78" s="19"/>
      <c r="F78" s="19"/>
      <c r="G78" s="56"/>
      <c r="H78" s="55" t="s">
        <v>59</v>
      </c>
      <c r="AA78" t="str">
        <f t="shared" si="45"/>
        <v/>
      </c>
      <c r="AB78" t="str">
        <f t="shared" si="46"/>
        <v/>
      </c>
      <c r="AC78" t="str">
        <f t="shared" si="47"/>
        <v/>
      </c>
      <c r="AD78" t="str">
        <f t="shared" si="48"/>
        <v/>
      </c>
      <c r="AE78" t="str">
        <f t="shared" si="49"/>
        <v/>
      </c>
      <c r="AF78" s="32" t="str">
        <f t="shared" si="50"/>
        <v/>
      </c>
      <c r="AG78" s="32" t="str">
        <f t="shared" si="51"/>
        <v/>
      </c>
      <c r="AH78" t="str">
        <f t="shared" si="52"/>
        <v/>
      </c>
      <c r="AI78" t="str">
        <f t="shared" si="53"/>
        <v/>
      </c>
      <c r="AJ78" t="str">
        <f t="shared" si="54"/>
        <v/>
      </c>
      <c r="AK78" t="str">
        <f t="shared" si="55"/>
        <v/>
      </c>
      <c r="BA78" t="str">
        <f t="shared" si="56"/>
        <v/>
      </c>
      <c r="BB78" t="str">
        <f t="shared" si="57"/>
        <v/>
      </c>
      <c r="BC78" t="str">
        <f t="shared" si="58"/>
        <v/>
      </c>
      <c r="BD78" t="str">
        <f t="shared" si="59"/>
        <v/>
      </c>
      <c r="BE78" t="str">
        <f t="shared" si="60"/>
        <v/>
      </c>
      <c r="BF78" s="32" t="str">
        <f t="shared" si="61"/>
        <v/>
      </c>
      <c r="BG78" s="32" t="str">
        <f t="shared" si="62"/>
        <v/>
      </c>
      <c r="BH78" t="str">
        <f t="shared" si="63"/>
        <v/>
      </c>
      <c r="BI78" t="str">
        <f t="shared" si="64"/>
        <v/>
      </c>
      <c r="BJ78" t="str">
        <f t="shared" si="65"/>
        <v/>
      </c>
      <c r="BK78" t="str">
        <f t="shared" si="66"/>
        <v/>
      </c>
    </row>
    <row r="79" spans="1:63" ht="15" x14ac:dyDescent="0.2">
      <c r="A79" s="82"/>
      <c r="B79" s="82"/>
      <c r="C79" s="83"/>
      <c r="D79" s="82"/>
      <c r="E79" s="82"/>
      <c r="F79" s="82"/>
      <c r="G79" s="84"/>
      <c r="H79" s="85"/>
      <c r="I79" s="86"/>
      <c r="J79" s="86"/>
      <c r="K79" s="86"/>
      <c r="L79" s="86"/>
      <c r="M79" s="86"/>
      <c r="N79" s="86"/>
      <c r="O79" s="86"/>
      <c r="P79" s="86"/>
      <c r="Q79" s="86"/>
      <c r="R79" s="86"/>
      <c r="S79" s="86"/>
      <c r="AA79" t="str">
        <f t="shared" si="45"/>
        <v/>
      </c>
      <c r="AB79" t="str">
        <f t="shared" si="46"/>
        <v/>
      </c>
      <c r="AC79" t="str">
        <f t="shared" si="47"/>
        <v/>
      </c>
      <c r="AD79" t="str">
        <f t="shared" si="48"/>
        <v/>
      </c>
      <c r="AE79" t="str">
        <f t="shared" si="49"/>
        <v/>
      </c>
      <c r="AF79" s="32" t="str">
        <f t="shared" si="50"/>
        <v/>
      </c>
      <c r="AG79" s="32" t="str">
        <f t="shared" si="51"/>
        <v/>
      </c>
      <c r="AH79" t="str">
        <f t="shared" si="52"/>
        <v/>
      </c>
      <c r="AI79" t="str">
        <f t="shared" si="53"/>
        <v/>
      </c>
      <c r="AJ79" t="str">
        <f t="shared" si="54"/>
        <v/>
      </c>
      <c r="AK79" t="str">
        <f t="shared" si="55"/>
        <v/>
      </c>
      <c r="BA79" t="str">
        <f t="shared" si="56"/>
        <v/>
      </c>
      <c r="BB79" t="str">
        <f t="shared" si="57"/>
        <v/>
      </c>
      <c r="BC79" t="str">
        <f t="shared" si="58"/>
        <v/>
      </c>
      <c r="BD79" t="str">
        <f t="shared" si="59"/>
        <v/>
      </c>
      <c r="BE79" t="str">
        <f t="shared" si="60"/>
        <v/>
      </c>
      <c r="BF79" s="32" t="str">
        <f t="shared" si="61"/>
        <v/>
      </c>
      <c r="BG79" s="32" t="str">
        <f t="shared" si="62"/>
        <v/>
      </c>
      <c r="BH79" t="str">
        <f t="shared" si="63"/>
        <v/>
      </c>
      <c r="BI79" t="str">
        <f t="shared" si="64"/>
        <v/>
      </c>
      <c r="BJ79" t="str">
        <f t="shared" si="65"/>
        <v/>
      </c>
      <c r="BK79" t="str">
        <f t="shared" si="66"/>
        <v/>
      </c>
    </row>
    <row r="80" spans="1:63" ht="15" x14ac:dyDescent="0.2">
      <c r="A80" s="19">
        <v>16</v>
      </c>
      <c r="B80" s="19">
        <v>90579</v>
      </c>
      <c r="C80" s="79" t="s">
        <v>89</v>
      </c>
      <c r="D80" s="19">
        <v>134692</v>
      </c>
      <c r="E80" s="19">
        <v>3698</v>
      </c>
      <c r="F80" s="19" t="s">
        <v>55</v>
      </c>
      <c r="G80" s="56" t="s">
        <v>70</v>
      </c>
      <c r="H80" s="55" t="s">
        <v>57</v>
      </c>
      <c r="I80" s="69">
        <v>1080</v>
      </c>
      <c r="J80" s="68">
        <v>63</v>
      </c>
      <c r="K80" s="69">
        <v>25</v>
      </c>
      <c r="L80" s="69">
        <v>25</v>
      </c>
      <c r="M80" s="69">
        <v>29</v>
      </c>
      <c r="N80" s="69">
        <v>0</v>
      </c>
      <c r="O80" s="69">
        <v>0</v>
      </c>
      <c r="P80" s="69">
        <v>0</v>
      </c>
      <c r="Q80" s="69">
        <v>500</v>
      </c>
      <c r="R80" s="69">
        <v>580</v>
      </c>
      <c r="AA80" t="str">
        <f t="shared" ref="AA80:AA91" si="67">IF($H80="Pre",I80,"")</f>
        <v/>
      </c>
      <c r="AB80" t="str">
        <f t="shared" ref="AB80:AB91" si="68">IF($H80="Pre",J80,"")</f>
        <v/>
      </c>
      <c r="AC80" t="str">
        <f t="shared" ref="AC80:AC91" si="69">IF($H80="Pre",K80,"")</f>
        <v/>
      </c>
      <c r="AD80" t="str">
        <f t="shared" ref="AD80:AD91" si="70">IF($H80="Pre",L80,"")</f>
        <v/>
      </c>
      <c r="AE80" t="str">
        <f t="shared" ref="AE80:AE91" si="71">IF($H80="Pre",M80,"")</f>
        <v/>
      </c>
      <c r="AF80" s="32" t="str">
        <f t="shared" ref="AF80:AF91" si="72">IF($H80="Pre",N80,"")</f>
        <v/>
      </c>
      <c r="AG80" s="32" t="str">
        <f t="shared" ref="AG80:AG91" si="73">IF($H80="Pre",O80,"")</f>
        <v/>
      </c>
      <c r="AH80" t="str">
        <f t="shared" ref="AH80:AH91" si="74">IF($H80="Pre",P80,"")</f>
        <v/>
      </c>
      <c r="AI80" t="str">
        <f t="shared" ref="AI80:AI91" si="75">IF($H80="Pre",Q80,"")</f>
        <v/>
      </c>
      <c r="AJ80" t="str">
        <f t="shared" ref="AJ80:AJ91" si="76">IF($H80="Pre",R80,"")</f>
        <v/>
      </c>
      <c r="AK80" t="str">
        <f t="shared" ref="AK80:AK91" si="77">IF($H80="Pre",S80,"")</f>
        <v/>
      </c>
      <c r="BA80" t="str">
        <f t="shared" ref="BA80:BA91" si="78">IF($H80="Post",I80,"")</f>
        <v/>
      </c>
      <c r="BB80" t="str">
        <f t="shared" ref="BB80:BB91" si="79">IF($H80="Post",J80,"")</f>
        <v/>
      </c>
      <c r="BC80" t="str">
        <f t="shared" ref="BC80:BC91" si="80">IF($H80="Post",K80,"")</f>
        <v/>
      </c>
      <c r="BD80" t="str">
        <f t="shared" ref="BD80:BD91" si="81">IF($H80="Post",L80,"")</f>
        <v/>
      </c>
      <c r="BE80" t="str">
        <f t="shared" ref="BE80:BE91" si="82">IF($H80="Post",M80,"")</f>
        <v/>
      </c>
      <c r="BF80" s="32" t="str">
        <f t="shared" ref="BF80:BF91" si="83">IF($H80="Post",N80,"")</f>
        <v/>
      </c>
      <c r="BG80" s="32" t="str">
        <f t="shared" ref="BG80:BG91" si="84">IF($H80="Post",O80,"")</f>
        <v/>
      </c>
      <c r="BH80" t="str">
        <f t="shared" ref="BH80:BH91" si="85">IF($H80="Post",P80,"")</f>
        <v/>
      </c>
      <c r="BI80" t="str">
        <f t="shared" ref="BI80:BI91" si="86">IF($H80="Post",Q80,"")</f>
        <v/>
      </c>
      <c r="BJ80" t="str">
        <f t="shared" ref="BJ80:BJ91" si="87">IF($H80="Post",R80,"")</f>
        <v/>
      </c>
      <c r="BK80" t="str">
        <f t="shared" ref="BK80:BK91" si="88">IF($H80="Post",S80,"")</f>
        <v/>
      </c>
    </row>
    <row r="81" spans="1:63" ht="15" x14ac:dyDescent="0.2">
      <c r="A81" s="19"/>
      <c r="B81" s="19"/>
      <c r="C81" s="57"/>
      <c r="D81" s="19"/>
      <c r="E81" s="19"/>
      <c r="F81" s="19"/>
      <c r="G81" s="56"/>
      <c r="H81" s="55" t="s">
        <v>58</v>
      </c>
      <c r="AA81" t="str">
        <f t="shared" si="67"/>
        <v/>
      </c>
      <c r="AB81" t="str">
        <f t="shared" si="68"/>
        <v/>
      </c>
      <c r="AC81" t="str">
        <f t="shared" si="69"/>
        <v/>
      </c>
      <c r="AD81" t="str">
        <f t="shared" si="70"/>
        <v/>
      </c>
      <c r="AE81" t="str">
        <f t="shared" si="71"/>
        <v/>
      </c>
      <c r="AF81" s="32" t="str">
        <f t="shared" si="72"/>
        <v/>
      </c>
      <c r="AG81" s="32" t="str">
        <f t="shared" si="73"/>
        <v/>
      </c>
      <c r="AH81" t="str">
        <f t="shared" si="74"/>
        <v/>
      </c>
      <c r="AI81" t="str">
        <f t="shared" si="75"/>
        <v/>
      </c>
      <c r="AJ81" t="str">
        <f t="shared" si="76"/>
        <v/>
      </c>
      <c r="AK81" t="str">
        <f t="shared" si="77"/>
        <v/>
      </c>
      <c r="BA81" t="str">
        <f t="shared" si="78"/>
        <v/>
      </c>
      <c r="BB81" t="str">
        <f t="shared" si="79"/>
        <v/>
      </c>
      <c r="BC81" t="str">
        <f t="shared" si="80"/>
        <v/>
      </c>
      <c r="BD81" t="str">
        <f t="shared" si="81"/>
        <v/>
      </c>
      <c r="BE81" t="str">
        <f t="shared" si="82"/>
        <v/>
      </c>
      <c r="BF81" s="32" t="str">
        <f t="shared" si="83"/>
        <v/>
      </c>
      <c r="BG81" s="32" t="str">
        <f t="shared" si="84"/>
        <v/>
      </c>
      <c r="BH81" t="str">
        <f t="shared" si="85"/>
        <v/>
      </c>
      <c r="BI81" t="str">
        <f t="shared" si="86"/>
        <v/>
      </c>
      <c r="BJ81" t="str">
        <f t="shared" si="87"/>
        <v/>
      </c>
      <c r="BK81" t="str">
        <f t="shared" si="88"/>
        <v/>
      </c>
    </row>
    <row r="82" spans="1:63" ht="15" x14ac:dyDescent="0.2">
      <c r="A82" s="19"/>
      <c r="B82" s="19"/>
      <c r="C82" s="57"/>
      <c r="D82" s="19"/>
      <c r="E82" s="19"/>
      <c r="F82" s="19"/>
      <c r="G82" s="56"/>
      <c r="H82" s="55" t="s">
        <v>59</v>
      </c>
      <c r="AA82" t="str">
        <f t="shared" si="67"/>
        <v/>
      </c>
      <c r="AB82" t="str">
        <f t="shared" si="68"/>
        <v/>
      </c>
      <c r="AC82" t="str">
        <f t="shared" si="69"/>
        <v/>
      </c>
      <c r="AD82" t="str">
        <f t="shared" si="70"/>
        <v/>
      </c>
      <c r="AE82" t="str">
        <f t="shared" si="71"/>
        <v/>
      </c>
      <c r="AF82" s="32" t="str">
        <f t="shared" si="72"/>
        <v/>
      </c>
      <c r="AG82" s="32" t="str">
        <f t="shared" si="73"/>
        <v/>
      </c>
      <c r="AH82" t="str">
        <f t="shared" si="74"/>
        <v/>
      </c>
      <c r="AI82" t="str">
        <f t="shared" si="75"/>
        <v/>
      </c>
      <c r="AJ82" t="str">
        <f t="shared" si="76"/>
        <v/>
      </c>
      <c r="AK82" t="str">
        <f t="shared" si="77"/>
        <v/>
      </c>
      <c r="BA82" t="str">
        <f t="shared" si="78"/>
        <v/>
      </c>
      <c r="BB82" t="str">
        <f t="shared" si="79"/>
        <v/>
      </c>
      <c r="BC82" t="str">
        <f t="shared" si="80"/>
        <v/>
      </c>
      <c r="BD82" t="str">
        <f t="shared" si="81"/>
        <v/>
      </c>
      <c r="BE82" t="str">
        <f t="shared" si="82"/>
        <v/>
      </c>
      <c r="BF82" s="32" t="str">
        <f t="shared" si="83"/>
        <v/>
      </c>
      <c r="BG82" s="32" t="str">
        <f t="shared" si="84"/>
        <v/>
      </c>
      <c r="BH82" t="str">
        <f t="shared" si="85"/>
        <v/>
      </c>
      <c r="BI82" t="str">
        <f t="shared" si="86"/>
        <v/>
      </c>
      <c r="BJ82" t="str">
        <f t="shared" si="87"/>
        <v/>
      </c>
      <c r="BK82" t="str">
        <f t="shared" si="88"/>
        <v/>
      </c>
    </row>
    <row r="83" spans="1:63" ht="15" x14ac:dyDescent="0.2">
      <c r="A83" s="82"/>
      <c r="B83" s="82"/>
      <c r="C83" s="83"/>
      <c r="D83" s="82"/>
      <c r="E83" s="82"/>
      <c r="F83" s="82"/>
      <c r="G83" s="84"/>
      <c r="H83" s="85"/>
      <c r="I83" s="86"/>
      <c r="J83" s="86"/>
      <c r="K83" s="86"/>
      <c r="L83" s="86"/>
      <c r="M83" s="86"/>
      <c r="N83" s="86"/>
      <c r="O83" s="86"/>
      <c r="P83" s="86"/>
      <c r="Q83" s="86"/>
      <c r="R83" s="86"/>
      <c r="S83" s="86"/>
      <c r="AA83" t="str">
        <f t="shared" si="67"/>
        <v/>
      </c>
      <c r="AB83" t="str">
        <f t="shared" si="68"/>
        <v/>
      </c>
      <c r="AC83" t="str">
        <f t="shared" si="69"/>
        <v/>
      </c>
      <c r="AD83" t="str">
        <f t="shared" si="70"/>
        <v/>
      </c>
      <c r="AE83" t="str">
        <f t="shared" si="71"/>
        <v/>
      </c>
      <c r="AF83" s="32" t="str">
        <f t="shared" si="72"/>
        <v/>
      </c>
      <c r="AG83" s="32" t="str">
        <f t="shared" si="73"/>
        <v/>
      </c>
      <c r="AH83" t="str">
        <f t="shared" si="74"/>
        <v/>
      </c>
      <c r="AI83" t="str">
        <f t="shared" si="75"/>
        <v/>
      </c>
      <c r="AJ83" t="str">
        <f t="shared" si="76"/>
        <v/>
      </c>
      <c r="AK83" t="str">
        <f t="shared" si="77"/>
        <v/>
      </c>
      <c r="BA83" t="str">
        <f t="shared" si="78"/>
        <v/>
      </c>
      <c r="BB83" t="str">
        <f t="shared" si="79"/>
        <v/>
      </c>
      <c r="BC83" t="str">
        <f t="shared" si="80"/>
        <v/>
      </c>
      <c r="BD83" t="str">
        <f t="shared" si="81"/>
        <v/>
      </c>
      <c r="BE83" t="str">
        <f t="shared" si="82"/>
        <v/>
      </c>
      <c r="BF83" s="32" t="str">
        <f t="shared" si="83"/>
        <v/>
      </c>
      <c r="BG83" s="32" t="str">
        <f t="shared" si="84"/>
        <v/>
      </c>
      <c r="BH83" t="str">
        <f t="shared" si="85"/>
        <v/>
      </c>
      <c r="BI83" t="str">
        <f t="shared" si="86"/>
        <v/>
      </c>
      <c r="BJ83" t="str">
        <f t="shared" si="87"/>
        <v/>
      </c>
      <c r="BK83" t="str">
        <f t="shared" si="88"/>
        <v/>
      </c>
    </row>
    <row r="84" spans="1:63" ht="15" x14ac:dyDescent="0.2">
      <c r="A84" s="19">
        <v>17</v>
      </c>
      <c r="B84" s="19">
        <v>90581</v>
      </c>
      <c r="C84" s="79" t="s">
        <v>90</v>
      </c>
      <c r="D84" s="19">
        <v>134694</v>
      </c>
      <c r="E84" s="19">
        <v>3698</v>
      </c>
      <c r="F84" s="19" t="s">
        <v>55</v>
      </c>
      <c r="G84" s="56" t="s">
        <v>70</v>
      </c>
      <c r="H84" s="55" t="s">
        <v>57</v>
      </c>
      <c r="I84" s="69">
        <v>400</v>
      </c>
      <c r="J84" s="68">
        <v>0</v>
      </c>
      <c r="K84" s="69">
        <v>10</v>
      </c>
      <c r="L84" s="69">
        <v>10</v>
      </c>
      <c r="M84" s="69">
        <v>10</v>
      </c>
      <c r="N84" s="69">
        <v>0</v>
      </c>
      <c r="O84" s="69">
        <v>0</v>
      </c>
      <c r="P84" s="69">
        <v>0</v>
      </c>
      <c r="Q84" s="69">
        <v>200</v>
      </c>
      <c r="R84" s="69">
        <v>200</v>
      </c>
      <c r="AA84" t="str">
        <f t="shared" si="67"/>
        <v/>
      </c>
      <c r="AB84" t="str">
        <f t="shared" si="68"/>
        <v/>
      </c>
      <c r="AC84" t="str">
        <f t="shared" si="69"/>
        <v/>
      </c>
      <c r="AD84" t="str">
        <f t="shared" si="70"/>
        <v/>
      </c>
      <c r="AE84" t="str">
        <f t="shared" si="71"/>
        <v/>
      </c>
      <c r="AF84" s="32" t="str">
        <f t="shared" si="72"/>
        <v/>
      </c>
      <c r="AG84" s="32" t="str">
        <f t="shared" si="73"/>
        <v/>
      </c>
      <c r="AH84" t="str">
        <f t="shared" si="74"/>
        <v/>
      </c>
      <c r="AI84" t="str">
        <f t="shared" si="75"/>
        <v/>
      </c>
      <c r="AJ84" t="str">
        <f t="shared" si="76"/>
        <v/>
      </c>
      <c r="AK84" t="str">
        <f t="shared" si="77"/>
        <v/>
      </c>
      <c r="BA84" t="str">
        <f t="shared" si="78"/>
        <v/>
      </c>
      <c r="BB84" t="str">
        <f t="shared" si="79"/>
        <v/>
      </c>
      <c r="BC84" t="str">
        <f t="shared" si="80"/>
        <v/>
      </c>
      <c r="BD84" t="str">
        <f t="shared" si="81"/>
        <v/>
      </c>
      <c r="BE84" t="str">
        <f t="shared" si="82"/>
        <v/>
      </c>
      <c r="BF84" s="32" t="str">
        <f t="shared" si="83"/>
        <v/>
      </c>
      <c r="BG84" s="32" t="str">
        <f t="shared" si="84"/>
        <v/>
      </c>
      <c r="BH84" t="str">
        <f t="shared" si="85"/>
        <v/>
      </c>
      <c r="BI84" t="str">
        <f t="shared" si="86"/>
        <v/>
      </c>
      <c r="BJ84" t="str">
        <f t="shared" si="87"/>
        <v/>
      </c>
      <c r="BK84" t="str">
        <f t="shared" si="88"/>
        <v/>
      </c>
    </row>
    <row r="85" spans="1:63" ht="15" x14ac:dyDescent="0.2">
      <c r="A85" s="19"/>
      <c r="B85" s="19"/>
      <c r="C85" s="57"/>
      <c r="D85" s="19"/>
      <c r="E85" s="19"/>
      <c r="F85" s="19"/>
      <c r="G85" s="56"/>
      <c r="H85" s="55" t="s">
        <v>58</v>
      </c>
      <c r="AA85" t="str">
        <f t="shared" si="67"/>
        <v/>
      </c>
      <c r="AB85" t="str">
        <f t="shared" si="68"/>
        <v/>
      </c>
      <c r="AC85" t="str">
        <f t="shared" si="69"/>
        <v/>
      </c>
      <c r="AD85" t="str">
        <f t="shared" si="70"/>
        <v/>
      </c>
      <c r="AE85" t="str">
        <f t="shared" si="71"/>
        <v/>
      </c>
      <c r="AF85" s="32" t="str">
        <f t="shared" si="72"/>
        <v/>
      </c>
      <c r="AG85" s="32" t="str">
        <f t="shared" si="73"/>
        <v/>
      </c>
      <c r="AH85" t="str">
        <f t="shared" si="74"/>
        <v/>
      </c>
      <c r="AI85" t="str">
        <f t="shared" si="75"/>
        <v/>
      </c>
      <c r="AJ85" t="str">
        <f t="shared" si="76"/>
        <v/>
      </c>
      <c r="AK85" t="str">
        <f t="shared" si="77"/>
        <v/>
      </c>
      <c r="BA85" t="str">
        <f t="shared" si="78"/>
        <v/>
      </c>
      <c r="BB85" t="str">
        <f t="shared" si="79"/>
        <v/>
      </c>
      <c r="BC85" t="str">
        <f t="shared" si="80"/>
        <v/>
      </c>
      <c r="BD85" t="str">
        <f t="shared" si="81"/>
        <v/>
      </c>
      <c r="BE85" t="str">
        <f t="shared" si="82"/>
        <v/>
      </c>
      <c r="BF85" s="32" t="str">
        <f t="shared" si="83"/>
        <v/>
      </c>
      <c r="BG85" s="32" t="str">
        <f t="shared" si="84"/>
        <v/>
      </c>
      <c r="BH85" t="str">
        <f t="shared" si="85"/>
        <v/>
      </c>
      <c r="BI85" t="str">
        <f t="shared" si="86"/>
        <v/>
      </c>
      <c r="BJ85" t="str">
        <f t="shared" si="87"/>
        <v/>
      </c>
      <c r="BK85" t="str">
        <f t="shared" si="88"/>
        <v/>
      </c>
    </row>
    <row r="86" spans="1:63" ht="15" x14ac:dyDescent="0.2">
      <c r="A86" s="19"/>
      <c r="B86" s="19"/>
      <c r="C86" s="57"/>
      <c r="D86" s="19"/>
      <c r="E86" s="19"/>
      <c r="F86" s="19"/>
      <c r="G86" s="56"/>
      <c r="H86" s="55" t="s">
        <v>59</v>
      </c>
      <c r="AA86" t="str">
        <f t="shared" si="67"/>
        <v/>
      </c>
      <c r="AB86" t="str">
        <f t="shared" si="68"/>
        <v/>
      </c>
      <c r="AC86" t="str">
        <f t="shared" si="69"/>
        <v/>
      </c>
      <c r="AD86" t="str">
        <f t="shared" si="70"/>
        <v/>
      </c>
      <c r="AE86" t="str">
        <f t="shared" si="71"/>
        <v/>
      </c>
      <c r="AF86" s="32" t="str">
        <f t="shared" si="72"/>
        <v/>
      </c>
      <c r="AG86" s="32" t="str">
        <f t="shared" si="73"/>
        <v/>
      </c>
      <c r="AH86" t="str">
        <f t="shared" si="74"/>
        <v/>
      </c>
      <c r="AI86" t="str">
        <f t="shared" si="75"/>
        <v/>
      </c>
      <c r="AJ86" t="str">
        <f t="shared" si="76"/>
        <v/>
      </c>
      <c r="AK86" t="str">
        <f t="shared" si="77"/>
        <v/>
      </c>
      <c r="BA86" t="str">
        <f t="shared" si="78"/>
        <v/>
      </c>
      <c r="BB86" t="str">
        <f t="shared" si="79"/>
        <v/>
      </c>
      <c r="BC86" t="str">
        <f t="shared" si="80"/>
        <v/>
      </c>
      <c r="BD86" t="str">
        <f t="shared" si="81"/>
        <v/>
      </c>
      <c r="BE86" t="str">
        <f t="shared" si="82"/>
        <v/>
      </c>
      <c r="BF86" s="32" t="str">
        <f t="shared" si="83"/>
        <v/>
      </c>
      <c r="BG86" s="32" t="str">
        <f t="shared" si="84"/>
        <v/>
      </c>
      <c r="BH86" t="str">
        <f t="shared" si="85"/>
        <v/>
      </c>
      <c r="BI86" t="str">
        <f t="shared" si="86"/>
        <v/>
      </c>
      <c r="BJ86" t="str">
        <f t="shared" si="87"/>
        <v/>
      </c>
      <c r="BK86" t="str">
        <f t="shared" si="88"/>
        <v/>
      </c>
    </row>
    <row r="87" spans="1:63" ht="15" x14ac:dyDescent="0.2">
      <c r="A87" s="82"/>
      <c r="B87" s="82"/>
      <c r="C87" s="83"/>
      <c r="D87" s="82"/>
      <c r="E87" s="82"/>
      <c r="F87" s="82"/>
      <c r="G87" s="84"/>
      <c r="H87" s="85"/>
      <c r="I87" s="86"/>
      <c r="J87" s="86"/>
      <c r="K87" s="86"/>
      <c r="L87" s="86"/>
      <c r="M87" s="86"/>
      <c r="N87" s="86"/>
      <c r="O87" s="86"/>
      <c r="P87" s="86"/>
      <c r="Q87" s="86"/>
      <c r="R87" s="86"/>
      <c r="S87" s="86"/>
      <c r="AA87" t="str">
        <f t="shared" si="67"/>
        <v/>
      </c>
      <c r="AB87" t="str">
        <f t="shared" si="68"/>
        <v/>
      </c>
      <c r="AC87" t="str">
        <f t="shared" si="69"/>
        <v/>
      </c>
      <c r="AD87" t="str">
        <f t="shared" si="70"/>
        <v/>
      </c>
      <c r="AE87" t="str">
        <f t="shared" si="71"/>
        <v/>
      </c>
      <c r="AF87" s="32" t="str">
        <f t="shared" si="72"/>
        <v/>
      </c>
      <c r="AG87" s="32" t="str">
        <f t="shared" si="73"/>
        <v/>
      </c>
      <c r="AH87" t="str">
        <f t="shared" si="74"/>
        <v/>
      </c>
      <c r="AI87" t="str">
        <f t="shared" si="75"/>
        <v/>
      </c>
      <c r="AJ87" t="str">
        <f t="shared" si="76"/>
        <v/>
      </c>
      <c r="AK87" t="str">
        <f t="shared" si="77"/>
        <v/>
      </c>
      <c r="BA87" t="str">
        <f t="shared" si="78"/>
        <v/>
      </c>
      <c r="BB87" t="str">
        <f t="shared" si="79"/>
        <v/>
      </c>
      <c r="BC87" t="str">
        <f t="shared" si="80"/>
        <v/>
      </c>
      <c r="BD87" t="str">
        <f t="shared" si="81"/>
        <v/>
      </c>
      <c r="BE87" t="str">
        <f t="shared" si="82"/>
        <v/>
      </c>
      <c r="BF87" s="32" t="str">
        <f t="shared" si="83"/>
        <v/>
      </c>
      <c r="BG87" s="32" t="str">
        <f t="shared" si="84"/>
        <v/>
      </c>
      <c r="BH87" t="str">
        <f t="shared" si="85"/>
        <v/>
      </c>
      <c r="BI87" t="str">
        <f t="shared" si="86"/>
        <v/>
      </c>
      <c r="BJ87" t="str">
        <f t="shared" si="87"/>
        <v/>
      </c>
      <c r="BK87" t="str">
        <f t="shared" si="88"/>
        <v/>
      </c>
    </row>
    <row r="88" spans="1:63" ht="15" x14ac:dyDescent="0.2">
      <c r="A88" s="19">
        <v>18</v>
      </c>
      <c r="B88" s="19">
        <v>80225</v>
      </c>
      <c r="C88" s="79" t="s">
        <v>91</v>
      </c>
      <c r="D88" s="19">
        <v>122460</v>
      </c>
      <c r="E88" s="19">
        <v>3698</v>
      </c>
      <c r="F88" s="19" t="s">
        <v>55</v>
      </c>
      <c r="G88" s="56" t="s">
        <v>71</v>
      </c>
      <c r="H88" s="55" t="s">
        <v>36</v>
      </c>
      <c r="I88" s="69">
        <v>1600</v>
      </c>
      <c r="J88" s="68" t="s">
        <v>72</v>
      </c>
      <c r="K88" s="69">
        <v>40</v>
      </c>
      <c r="L88" s="69">
        <v>40</v>
      </c>
      <c r="M88" s="69">
        <v>40</v>
      </c>
      <c r="N88" s="69">
        <v>0</v>
      </c>
      <c r="O88" s="69">
        <v>0</v>
      </c>
      <c r="P88" s="69">
        <v>0</v>
      </c>
      <c r="Q88" s="69">
        <v>800</v>
      </c>
      <c r="R88" s="69">
        <v>800</v>
      </c>
      <c r="AA88">
        <f t="shared" si="67"/>
        <v>1600</v>
      </c>
      <c r="AB88" t="str">
        <f t="shared" si="68"/>
        <v>99+</v>
      </c>
      <c r="AC88">
        <f t="shared" si="69"/>
        <v>40</v>
      </c>
      <c r="AD88">
        <f t="shared" si="70"/>
        <v>40</v>
      </c>
      <c r="AE88">
        <f t="shared" si="71"/>
        <v>40</v>
      </c>
      <c r="AF88" s="32">
        <f t="shared" si="72"/>
        <v>0</v>
      </c>
      <c r="AG88" s="32">
        <f t="shared" si="73"/>
        <v>0</v>
      </c>
      <c r="AH88">
        <f t="shared" si="74"/>
        <v>0</v>
      </c>
      <c r="AI88">
        <f t="shared" si="75"/>
        <v>800</v>
      </c>
      <c r="AJ88">
        <f t="shared" si="76"/>
        <v>800</v>
      </c>
      <c r="AK88">
        <f t="shared" si="77"/>
        <v>0</v>
      </c>
      <c r="BA88" t="str">
        <f t="shared" si="78"/>
        <v/>
      </c>
      <c r="BB88" t="str">
        <f t="shared" si="79"/>
        <v/>
      </c>
      <c r="BC88" t="str">
        <f t="shared" si="80"/>
        <v/>
      </c>
      <c r="BD88" t="str">
        <f t="shared" si="81"/>
        <v/>
      </c>
      <c r="BE88" t="str">
        <f t="shared" si="82"/>
        <v/>
      </c>
      <c r="BF88" s="32" t="str">
        <f t="shared" si="83"/>
        <v/>
      </c>
      <c r="BG88" s="32" t="str">
        <f t="shared" si="84"/>
        <v/>
      </c>
      <c r="BH88" t="str">
        <f t="shared" si="85"/>
        <v/>
      </c>
      <c r="BI88" t="str">
        <f t="shared" si="86"/>
        <v/>
      </c>
      <c r="BJ88" t="str">
        <f t="shared" si="87"/>
        <v/>
      </c>
      <c r="BK88" t="str">
        <f t="shared" si="88"/>
        <v/>
      </c>
    </row>
    <row r="89" spans="1:63" ht="15" x14ac:dyDescent="0.2">
      <c r="A89" s="19">
        <v>18</v>
      </c>
      <c r="B89" s="19"/>
      <c r="C89" s="57"/>
      <c r="D89" s="19">
        <v>123588</v>
      </c>
      <c r="E89" s="19">
        <v>3698</v>
      </c>
      <c r="F89" s="19" t="s">
        <v>62</v>
      </c>
      <c r="G89" s="56" t="s">
        <v>73</v>
      </c>
      <c r="H89" s="55" t="s">
        <v>40</v>
      </c>
      <c r="I89" s="70">
        <v>1600</v>
      </c>
      <c r="J89" s="71" t="s">
        <v>72</v>
      </c>
      <c r="K89" s="70">
        <v>40</v>
      </c>
      <c r="L89" s="70">
        <v>40</v>
      </c>
      <c r="M89" s="70">
        <v>40</v>
      </c>
      <c r="N89" s="70">
        <v>0</v>
      </c>
      <c r="O89" s="70">
        <v>0</v>
      </c>
      <c r="P89" s="70">
        <v>0</v>
      </c>
      <c r="Q89" s="70">
        <v>800</v>
      </c>
      <c r="R89" s="70">
        <v>800</v>
      </c>
      <c r="AA89" t="str">
        <f t="shared" si="67"/>
        <v/>
      </c>
      <c r="AB89" t="str">
        <f t="shared" si="68"/>
        <v/>
      </c>
      <c r="AC89" t="str">
        <f t="shared" si="69"/>
        <v/>
      </c>
      <c r="AD89" t="str">
        <f t="shared" si="70"/>
        <v/>
      </c>
      <c r="AE89" t="str">
        <f t="shared" si="71"/>
        <v/>
      </c>
      <c r="AF89" s="32" t="str">
        <f t="shared" si="72"/>
        <v/>
      </c>
      <c r="AG89" s="32" t="str">
        <f t="shared" si="73"/>
        <v/>
      </c>
      <c r="AH89" t="str">
        <f t="shared" si="74"/>
        <v/>
      </c>
      <c r="AI89" t="str">
        <f t="shared" si="75"/>
        <v/>
      </c>
      <c r="AJ89" t="str">
        <f t="shared" si="76"/>
        <v/>
      </c>
      <c r="AK89" t="str">
        <f t="shared" si="77"/>
        <v/>
      </c>
      <c r="BA89">
        <f t="shared" si="78"/>
        <v>1600</v>
      </c>
      <c r="BB89" t="str">
        <f t="shared" si="79"/>
        <v>99+</v>
      </c>
      <c r="BC89">
        <f t="shared" si="80"/>
        <v>40</v>
      </c>
      <c r="BD89">
        <f t="shared" si="81"/>
        <v>40</v>
      </c>
      <c r="BE89">
        <f t="shared" si="82"/>
        <v>40</v>
      </c>
      <c r="BF89" s="32">
        <f t="shared" si="83"/>
        <v>0</v>
      </c>
      <c r="BG89" s="32">
        <f t="shared" si="84"/>
        <v>0</v>
      </c>
      <c r="BH89">
        <f t="shared" si="85"/>
        <v>0</v>
      </c>
      <c r="BI89">
        <f t="shared" si="86"/>
        <v>800</v>
      </c>
      <c r="BJ89">
        <f t="shared" si="87"/>
        <v>800</v>
      </c>
      <c r="BK89">
        <f t="shared" si="88"/>
        <v>0</v>
      </c>
    </row>
    <row r="90" spans="1:63" ht="15" x14ac:dyDescent="0.2">
      <c r="A90" s="19">
        <v>18</v>
      </c>
      <c r="B90" s="19"/>
      <c r="C90" s="57"/>
      <c r="D90" s="19"/>
      <c r="E90" s="19"/>
      <c r="F90" s="19"/>
      <c r="G90" s="56"/>
      <c r="H90" s="55" t="s">
        <v>42</v>
      </c>
      <c r="I90" s="75" t="s">
        <v>61</v>
      </c>
      <c r="J90" s="76" t="s">
        <v>61</v>
      </c>
      <c r="K90" s="75" t="s">
        <v>61</v>
      </c>
      <c r="L90" s="75" t="s">
        <v>61</v>
      </c>
      <c r="M90" s="75" t="s">
        <v>61</v>
      </c>
      <c r="N90" s="75" t="s">
        <v>61</v>
      </c>
      <c r="O90" s="75" t="s">
        <v>61</v>
      </c>
      <c r="P90" s="75" t="s">
        <v>61</v>
      </c>
      <c r="Q90" s="75" t="s">
        <v>61</v>
      </c>
      <c r="R90" s="75" t="s">
        <v>61</v>
      </c>
      <c r="AA90" t="str">
        <f t="shared" si="67"/>
        <v/>
      </c>
      <c r="AB90" t="str">
        <f t="shared" si="68"/>
        <v/>
      </c>
      <c r="AC90" t="str">
        <f t="shared" si="69"/>
        <v/>
      </c>
      <c r="AD90" t="str">
        <f t="shared" si="70"/>
        <v/>
      </c>
      <c r="AE90" t="str">
        <f t="shared" si="71"/>
        <v/>
      </c>
      <c r="AF90" s="32" t="str">
        <f t="shared" si="72"/>
        <v/>
      </c>
      <c r="AG90" s="32" t="str">
        <f t="shared" si="73"/>
        <v/>
      </c>
      <c r="AH90" t="str">
        <f t="shared" si="74"/>
        <v/>
      </c>
      <c r="AI90" t="str">
        <f t="shared" si="75"/>
        <v/>
      </c>
      <c r="AJ90" t="str">
        <f t="shared" si="76"/>
        <v/>
      </c>
      <c r="AK90" t="str">
        <f t="shared" si="77"/>
        <v/>
      </c>
      <c r="BA90" t="str">
        <f t="shared" si="78"/>
        <v/>
      </c>
      <c r="BB90" t="str">
        <f t="shared" si="79"/>
        <v/>
      </c>
      <c r="BC90" t="str">
        <f t="shared" si="80"/>
        <v/>
      </c>
      <c r="BD90" t="str">
        <f t="shared" si="81"/>
        <v/>
      </c>
      <c r="BE90" t="str">
        <f t="shared" si="82"/>
        <v/>
      </c>
      <c r="BF90" s="32" t="str">
        <f t="shared" si="83"/>
        <v/>
      </c>
      <c r="BG90" s="32" t="str">
        <f t="shared" si="84"/>
        <v/>
      </c>
      <c r="BH90" t="str">
        <f t="shared" si="85"/>
        <v/>
      </c>
      <c r="BI90" t="str">
        <f t="shared" si="86"/>
        <v/>
      </c>
      <c r="BJ90" t="str">
        <f t="shared" si="87"/>
        <v/>
      </c>
      <c r="BK90" t="str">
        <f t="shared" si="88"/>
        <v/>
      </c>
    </row>
    <row r="91" spans="1:63" ht="15" x14ac:dyDescent="0.2">
      <c r="A91" s="82"/>
      <c r="B91" s="82"/>
      <c r="C91" s="83"/>
      <c r="D91" s="82"/>
      <c r="E91" s="82"/>
      <c r="F91" s="82"/>
      <c r="G91" s="84"/>
      <c r="H91" s="85"/>
      <c r="I91" s="86"/>
      <c r="J91" s="86"/>
      <c r="K91" s="86"/>
      <c r="L91" s="86"/>
      <c r="M91" s="86"/>
      <c r="N91" s="86"/>
      <c r="O91" s="86"/>
      <c r="P91" s="86"/>
      <c r="Q91" s="86"/>
      <c r="R91" s="86"/>
      <c r="S91" s="86"/>
      <c r="AA91" t="str">
        <f t="shared" si="67"/>
        <v/>
      </c>
      <c r="AB91" t="str">
        <f t="shared" si="68"/>
        <v/>
      </c>
      <c r="AC91" t="str">
        <f t="shared" si="69"/>
        <v/>
      </c>
      <c r="AD91" t="str">
        <f t="shared" si="70"/>
        <v/>
      </c>
      <c r="AE91" t="str">
        <f t="shared" si="71"/>
        <v/>
      </c>
      <c r="AF91" s="32" t="str">
        <f t="shared" si="72"/>
        <v/>
      </c>
      <c r="AG91" s="32" t="str">
        <f t="shared" si="73"/>
        <v/>
      </c>
      <c r="AH91" t="str">
        <f t="shared" si="74"/>
        <v/>
      </c>
      <c r="AI91" t="str">
        <f t="shared" si="75"/>
        <v/>
      </c>
      <c r="AJ91" t="str">
        <f t="shared" si="76"/>
        <v/>
      </c>
      <c r="AK91" t="str">
        <f t="shared" si="77"/>
        <v/>
      </c>
      <c r="BA91" t="str">
        <f t="shared" si="78"/>
        <v/>
      </c>
      <c r="BB91" t="str">
        <f t="shared" si="79"/>
        <v/>
      </c>
      <c r="BC91" t="str">
        <f t="shared" si="80"/>
        <v/>
      </c>
      <c r="BD91" t="str">
        <f t="shared" si="81"/>
        <v/>
      </c>
      <c r="BE91" t="str">
        <f t="shared" si="82"/>
        <v/>
      </c>
      <c r="BF91" s="32" t="str">
        <f t="shared" si="83"/>
        <v/>
      </c>
      <c r="BG91" s="32" t="str">
        <f t="shared" si="84"/>
        <v/>
      </c>
      <c r="BH91" t="str">
        <f t="shared" si="85"/>
        <v/>
      </c>
      <c r="BI91" t="str">
        <f t="shared" si="86"/>
        <v/>
      </c>
      <c r="BJ91" t="str">
        <f t="shared" si="87"/>
        <v/>
      </c>
      <c r="BK91" t="str">
        <f t="shared" si="88"/>
        <v/>
      </c>
    </row>
  </sheetData>
  <sheetProtection formatCells="0" formatColumns="0" formatRows="0" insertColumns="0" insertRows="0" insertHyperlinks="0" deleteColumns="0" deleteRows="0" sort="0" autoFilter="0" pivotTables="0"/>
  <mergeCells count="39">
    <mergeCell ref="BI18:BJ18"/>
    <mergeCell ref="AA18:AB18"/>
    <mergeCell ref="AC18:AH18"/>
    <mergeCell ref="AI18:AJ18"/>
    <mergeCell ref="BA18:BB18"/>
    <mergeCell ref="BC18:BH18"/>
    <mergeCell ref="A1:C4"/>
    <mergeCell ref="Q18:R18"/>
    <mergeCell ref="K18:P18"/>
    <mergeCell ref="K6:P6"/>
    <mergeCell ref="Q6:R6"/>
    <mergeCell ref="I18:J18"/>
    <mergeCell ref="I6:J6"/>
    <mergeCell ref="H1:I1"/>
    <mergeCell ref="H2:I2"/>
    <mergeCell ref="H3:I3"/>
    <mergeCell ref="H4:I4"/>
    <mergeCell ref="G8:G10"/>
    <mergeCell ref="G12:G14"/>
    <mergeCell ref="D1:G4"/>
    <mergeCell ref="A18:G18"/>
    <mergeCell ref="A23:S23"/>
    <mergeCell ref="A27:S27"/>
    <mergeCell ref="A31:S31"/>
    <mergeCell ref="A35:S35"/>
    <mergeCell ref="A39:S39"/>
    <mergeCell ref="A43:S43"/>
    <mergeCell ref="A47:S47"/>
    <mergeCell ref="A51:S51"/>
    <mergeCell ref="A55:S55"/>
    <mergeCell ref="A79:S79"/>
    <mergeCell ref="A83:S83"/>
    <mergeCell ref="A87:S87"/>
    <mergeCell ref="A91:S91"/>
    <mergeCell ref="A59:S59"/>
    <mergeCell ref="A63:S63"/>
    <mergeCell ref="A67:S67"/>
    <mergeCell ref="A71:S71"/>
    <mergeCell ref="A75:S75"/>
  </mergeCells>
  <pageMargins left="0.7" right="0.7" top="0.75" bottom="0.75" header="0.3" footer="0.3"/>
  <pageSetup scale="39" fitToHeight="0" orientation="landscape"/>
  <headerFooter>
    <oddFooter>&amp;LSocrato Group Reports
&amp;C&amp;F
&amp;A&amp;R&amp;D
Page &amp;P of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README</vt:lpstr>
      <vt:lpstr>Pre_Post_Scores</vt:lpstr>
      <vt:lpstr>Pre_Post_Scores!Print_Area</vt:lpstr>
      <vt:lpstr>Pre_Post_Scores!Print_Titles</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rgupta</dc:creator>
  <cp:keywords/>
  <dc:description/>
  <cp:lastModifiedBy>ARUN</cp:lastModifiedBy>
  <dcterms:created xsi:type="dcterms:W3CDTF">1970-01-01T00:00:00Z</dcterms:created>
  <dcterms:modified xsi:type="dcterms:W3CDTF">2018-10-22T10:46:05Z</dcterms:modified>
  <cp:category/>
</cp:coreProperties>
</file>